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72"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部门基本支出预算表04!$A$4:$W$39</definedName>
    <definedName name="_xlnm._FilterDatabase" localSheetId="7" hidden="1">'部门项目支出预算表05-1'!$A$4:$W$31</definedName>
  </definedNames>
  <calcPr calcId="144525"/>
</workbook>
</file>

<file path=xl/sharedStrings.xml><?xml version="1.0" encoding="utf-8"?>
<sst xmlns="http://schemas.openxmlformats.org/spreadsheetml/2006/main" count="428">
  <si>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</si>
  <si>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</si>
  <si>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</si>
  <si>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</si>
  <si>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</si>
  <si>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</si>
  <si>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</si>
  <si>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</si>
  <si>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</si>
  <si>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</si>
  <si>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</si>
  <si>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</si>
  <si>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</si>
  <si>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</si>
  <si>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</si>
  <si>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</si>
  <si>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</si>
  <si>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</si>
  <si>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</si>
  <si>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</si>
  <si>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</si>
  <si>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</si>
  <si>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</si>
  <si>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</si>
  <si>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</si>
  <si>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</si>
  <si>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</si>
  <si>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</si>
  <si>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</si>
  <si>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</si>
  <si>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</si>
  <si>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</si>
  <si>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</si>
  <si>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</si>
  <si>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</si>
  <si>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</si>
  <si>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</si>
  <si>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</si>
  <si>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</si>
  <si>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</si>
  <si>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</si>
  <si>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</si>
  <si>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</si>
  <si>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</si>
  <si>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</si>
  <si>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</si>
  <si>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</si>
  <si>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</si>
  <si>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</si>
  <si>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</si>
  <si>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</si>
  <si>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</si>
  <si>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</si>
  <si>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</si>
  <si>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</si>
  <si>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</si>
  <si>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</si>
  <si>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</si>
  <si>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</si>
  <si>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</si>
  <si>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</si>
  <si>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</si>
  <si>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</si>
  <si>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</si>
  <si>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</si>
  <si>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</si>
  <si>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</si>
  <si>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</si>
  <si>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</si>
  <si>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</si>
  <si>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</si>
  <si>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105023</t>
  </si>
  <si>
    <t>瑞丽市畹町镇幼儿园</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</si>
  <si>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</si>
  <si>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</si>
  <si>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</si>
  <si>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</si>
  <si>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</si>
  <si>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</si>
  <si>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</si>
  <si>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</si>
  <si>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</si>
  <si>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</si>
  <si>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</si>
  <si>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</si>
  <si>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</si>
  <si>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</si>
  <si>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</si>
  <si>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</si>
  <si>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</si>
  <si>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</si>
  <si>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</si>
  <si>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</si>
  <si>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</si>
  <si>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</si>
  <si>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</si>
  <si>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</si>
  <si>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</si>
  <si>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</si>
  <si>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</si>
  <si>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</si>
  <si>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</si>
  <si>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</si>
  <si>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</si>
  <si>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</si>
  <si>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</si>
  <si>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</si>
  <si>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</si>
  <si>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</si>
  <si>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</si>
  <si>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</si>
  <si>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</si>
  <si>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</si>
  <si>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</si>
  <si>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</si>
  <si>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</si>
  <si>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</si>
  <si>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</si>
  <si>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</si>
  <si>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</si>
  <si>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</si>
  <si>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</si>
  <si>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</si>
  <si>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</si>
  <si>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</si>
  <si>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</si>
  <si>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</si>
  <si>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</si>
  <si>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</si>
  <si>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</si>
  <si>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</si>
  <si>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</si>
  <si>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</si>
  <si>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</si>
  <si>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</si>
  <si>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</si>
  <si>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</si>
  <si>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</si>
  <si>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</si>
  <si>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</si>
  <si>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</si>
  <si>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</si>
  <si>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</si>
  <si>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</si>
  <si>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</si>
  <si>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</si>
  <si>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</si>
  <si>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</si>
  <si>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</si>
  <si>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</si>
  <si>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</si>
  <si>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</si>
  <si>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</si>
  <si>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</si>
  <si>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</si>
  <si>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</si>
  <si>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</si>
  <si>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</si>
  <si>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</si>
  <si>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</si>
  <si>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</si>
  <si>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</si>
  <si>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</si>
  <si>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</si>
  <si>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</si>
  <si>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</si>
  <si>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</si>
  <si>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</si>
  <si>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</si>
  <si>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</si>
  <si>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</si>
  <si>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</si>
  <si>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</si>
  <si>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</si>
  <si>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</si>
  <si>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</si>
  <si>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</si>
  <si>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</si>
  <si>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</si>
  <si>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</si>
  <si>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</si>
  <si>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</si>
  <si>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</si>
  <si>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</si>
  <si>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</si>
  <si>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</si>
  <si>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</si>
  <si>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</si>
  <si>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</si>
  <si>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</si>
  <si>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</si>
  <si>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</si>
  <si>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</si>
  <si>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</si>
  <si>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</si>
  <si>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</si>
  <si>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</si>
  <si>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</si>
  <si>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</si>
  <si>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</si>
  <si>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</si>
  <si>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</si>
  <si>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</si>
  <si>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</si>
  <si>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</si>
  <si>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</si>
  <si>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</si>
  <si>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</si>
  <si>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</si>
  <si>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</si>
  <si>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533102221100000220365</t>
  </si>
  <si>
    <t>奖励性绩效</t>
  </si>
  <si>
    <t>30107</t>
  </si>
  <si>
    <t>绩效工资</t>
  </si>
  <si>
    <t>533102210000000021715</t>
  </si>
  <si>
    <t>奖金（事业）</t>
  </si>
  <si>
    <t>533102210000000021711</t>
  </si>
  <si>
    <t>基本工资（事业）</t>
  </si>
  <si>
    <t>30101</t>
  </si>
  <si>
    <t>基本工资</t>
  </si>
  <si>
    <t>533102231100001462113</t>
  </si>
  <si>
    <t>集中连片乡村教师生活补助</t>
  </si>
  <si>
    <t>30102</t>
  </si>
  <si>
    <t>津贴补贴</t>
  </si>
  <si>
    <t>533102210000000021717</t>
  </si>
  <si>
    <t>津贴补贴（事业）</t>
  </si>
  <si>
    <t>533102241100002186119</t>
  </si>
  <si>
    <t>事业人员优秀奖励</t>
  </si>
  <si>
    <t>533102221100000220344</t>
  </si>
  <si>
    <t>基础性绩效</t>
  </si>
  <si>
    <t>533102210000000021728</t>
  </si>
  <si>
    <t>基本养老保险</t>
  </si>
  <si>
    <t>30108</t>
  </si>
  <si>
    <t>机关事业单位基本养老保险缴费</t>
  </si>
  <si>
    <t>533102210000000021719</t>
  </si>
  <si>
    <t>大病补充保险</t>
  </si>
  <si>
    <t>30110</t>
  </si>
  <si>
    <t>职工基本医疗保险缴费</t>
  </si>
  <si>
    <t>533102210000000021734</t>
  </si>
  <si>
    <t>事业医疗保险</t>
  </si>
  <si>
    <t>533102210000000021730</t>
  </si>
  <si>
    <t>生育保险</t>
  </si>
  <si>
    <t>533102210000000021726</t>
  </si>
  <si>
    <t>30111</t>
  </si>
  <si>
    <t>公务员医疗补助缴费</t>
  </si>
  <si>
    <t>533102210000000021723</t>
  </si>
  <si>
    <t>工伤保险</t>
  </si>
  <si>
    <t>30112</t>
  </si>
  <si>
    <t>其他社会保障缴费</t>
  </si>
  <si>
    <t>533102210000000021732</t>
  </si>
  <si>
    <t>失业保险</t>
  </si>
  <si>
    <t>533102210000000021740</t>
  </si>
  <si>
    <t>30113</t>
  </si>
  <si>
    <t>533102251100003649938</t>
  </si>
  <si>
    <t>编外人员经费</t>
  </si>
  <si>
    <t>30199</t>
  </si>
  <si>
    <t>其他工资福利支出</t>
  </si>
  <si>
    <t>533102251100003649936</t>
  </si>
  <si>
    <t>教育部门编外聘用人员保险（非教师）</t>
  </si>
  <si>
    <t>533102210000000021755</t>
  </si>
  <si>
    <t>一般公用经费</t>
  </si>
  <si>
    <t>30201</t>
  </si>
  <si>
    <t>办公费</t>
  </si>
  <si>
    <t>30205</t>
  </si>
  <si>
    <t>水费</t>
  </si>
  <si>
    <t>30206</t>
  </si>
  <si>
    <t>电费</t>
  </si>
  <si>
    <t>30299</t>
  </si>
  <si>
    <t>其他商品和服务支出</t>
  </si>
  <si>
    <t>533102231100001330704</t>
  </si>
  <si>
    <t>公用经费安排的公务接待费</t>
  </si>
  <si>
    <t>30217</t>
  </si>
  <si>
    <t>533102210000000021751</t>
  </si>
  <si>
    <t>退休公用经费</t>
  </si>
  <si>
    <t>533102210000000021749</t>
  </si>
  <si>
    <t>工会经费</t>
  </si>
  <si>
    <t>30228</t>
  </si>
  <si>
    <t>预算05-1表</t>
  </si>
  <si>
    <t>项目分类</t>
  </si>
  <si>
    <t>项目单位</t>
  </si>
  <si>
    <t>经济科目编码</t>
  </si>
  <si>
    <t>经济科目名称</t>
  </si>
  <si>
    <t>本年拨款</t>
  </si>
  <si>
    <t>其中：本次下达</t>
  </si>
  <si>
    <t>基层党组织开展活动经费</t>
  </si>
  <si>
    <t>事业发展类</t>
  </si>
  <si>
    <t>533102241100002149460</t>
  </si>
  <si>
    <t>教育部门学前保育工作经费</t>
  </si>
  <si>
    <t>533102231100001122995</t>
  </si>
  <si>
    <t>30209</t>
  </si>
  <si>
    <t>物业管理费</t>
  </si>
  <si>
    <t>30211</t>
  </si>
  <si>
    <t>差旅费</t>
  </si>
  <si>
    <t>30213</t>
  </si>
  <si>
    <t>维修（护）费</t>
  </si>
  <si>
    <t>30216</t>
  </si>
  <si>
    <t>培训费</t>
  </si>
  <si>
    <t>30226</t>
  </si>
  <si>
    <t>劳务费</t>
  </si>
  <si>
    <t>31002</t>
  </si>
  <si>
    <t>办公设备购置</t>
  </si>
  <si>
    <t>瑞丽市免除学前大班保育教育配套经费</t>
  </si>
  <si>
    <t>533102261100005281754</t>
  </si>
  <si>
    <t>学前教育公用经费</t>
  </si>
  <si>
    <t>533102231100001122973</t>
  </si>
  <si>
    <t>30207</t>
  </si>
  <si>
    <t>邮电费</t>
  </si>
  <si>
    <t>学前教育家庭经济困难学生生活补助经费</t>
  </si>
  <si>
    <t>民生类</t>
  </si>
  <si>
    <t>533102231100001122975</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</si>
  <si>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</si>
  <si>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</si>
  <si>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</si>
  <si>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</si>
  <si>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</si>
  <si>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</si>
  <si>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</si>
  <si>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</si>
  <si>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</si>
  <si>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</si>
  <si>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</si>
  <si>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</si>
  <si>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</si>
  <si>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巩固学前教育经费保障机制，对学前教育经济困难幼儿提供生活补助，帮助家庭经济困难幼儿顺利就学，提升学前教育巩固率。</t>
  </si>
  <si>
    <t>产出指标</t>
  </si>
  <si>
    <t>数量指标</t>
  </si>
  <si>
    <t>学前阶段资助人数</t>
  </si>
  <si>
    <t>=</t>
  </si>
  <si>
    <t>30</t>
  </si>
  <si>
    <t>人</t>
  </si>
  <si>
    <t>定量指标</t>
  </si>
  <si>
    <t>效益指标</t>
  </si>
  <si>
    <t>经济效益</t>
  </si>
  <si>
    <t>减轻家庭经济困难学生负担</t>
  </si>
  <si>
    <t>&gt;=</t>
  </si>
  <si>
    <t>85</t>
  </si>
  <si>
    <t>%</t>
  </si>
  <si>
    <t>满意度指标</t>
  </si>
  <si>
    <t>服务对象满意度</t>
  </si>
  <si>
    <t>学生满意度</t>
  </si>
  <si>
    <t>95</t>
  </si>
  <si>
    <t>免除公办幼儿园学前一年在园儿童保育教育费。免保育教育费补助资金根据省级核定的生均财政补助标准以及在园儿童人数，按照中央、省、州8:1.7;0.3比例分担财政补助资金。</t>
  </si>
  <si>
    <t>质量指标</t>
  </si>
  <si>
    <t>补助范围占在校学生比例</t>
  </si>
  <si>
    <t>98</t>
  </si>
  <si>
    <t>享受免除保教费的对象为当年8月31日及以前年满5周岁及以上的大班实际在园幼儿数。</t>
  </si>
  <si>
    <t>社会效益</t>
  </si>
  <si>
    <t>补助对象政策知晓率</t>
  </si>
  <si>
    <t>家长满意度</t>
  </si>
  <si>
    <t>家长满意度调查情况</t>
  </si>
  <si>
    <t>以本年度9月份在校幼儿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</si>
  <si>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享受学前教育学校公用经费补助</t>
  </si>
  <si>
    <t>154</t>
  </si>
  <si>
    <t>补助范围占在校学生数比例</t>
  </si>
  <si>
    <t>100</t>
  </si>
  <si>
    <t>减轻学前教育阶段学生教育负担</t>
  </si>
  <si>
    <t>学前教育阶段家长满意度</t>
  </si>
  <si>
    <t>为切实单位党的建设，保障基层党组织活动，发挥机关党支部政治功能组织战斗堡垒作用，党员先锋模范作用，按照（中共德宏州委办公室关于印发（德宏州推动新时代机关党的建设高质量发展三年行动方案的通知。</t>
  </si>
  <si>
    <t>时效指标</t>
  </si>
  <si>
    <t>资金使用率100%</t>
  </si>
  <si>
    <t>100%</t>
  </si>
  <si>
    <t>定性指标</t>
  </si>
  <si>
    <t>项目受益6人</t>
  </si>
  <si>
    <t>核定标准</t>
  </si>
  <si>
    <t>150</t>
  </si>
  <si>
    <t>元/人</t>
  </si>
  <si>
    <t>核定标准150元/人</t>
  </si>
  <si>
    <t>满意度</t>
  </si>
  <si>
    <t>以本年度9月份在校幼儿人数为依据，收费标准按照500元/生.月，全体教职工秉承“一切为了孩子”的办园宗旨，让幼儿以“游戏为主”，充分发挥幼儿主体地位，让幼儿在幼儿园里健康成长，快乐生活。</t>
  </si>
  <si>
    <t>项目受益学生人数</t>
  </si>
  <si>
    <t>180</t>
  </si>
  <si>
    <t>购买设备合格率</t>
  </si>
  <si>
    <t>90</t>
  </si>
  <si>
    <t>提高办学条件</t>
  </si>
  <si>
    <t>学生及家长满意度</t>
  </si>
  <si>
    <t>预算06表</t>
  </si>
  <si>
    <t>政府性基金预算支出预算表</t>
  </si>
  <si>
    <t>单位名称：德宏傣族景颇族自治州残疾人联合会</t>
  </si>
  <si>
    <t>本年政府性基金预算支出</t>
  </si>
  <si>
    <t>合  计</t>
  </si>
  <si>
    <t>备注：因2026年本部门无部门政府性基金预算支出，本表无数据，此表公开空表。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</si>
  <si>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</si>
  <si>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</si>
  <si>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</si>
  <si>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</si>
  <si>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</si>
  <si>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</si>
  <si>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</si>
  <si>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</si>
  <si>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</si>
  <si>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</si>
  <si>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</si>
  <si>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</si>
  <si>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备注：因2026年本部门无部门政府采购预算，本表无数据，此表公开空表。</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</si>
  <si>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</si>
  <si>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</si>
  <si>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</si>
  <si>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</si>
  <si>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</si>
  <si>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</si>
  <si>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</si>
  <si>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</si>
  <si>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</si>
  <si>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</si>
  <si>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</si>
  <si>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</si>
  <si>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</si>
  <si>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</si>
  <si>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</si>
  <si>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</si>
  <si>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</si>
  <si>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</si>
  <si>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</si>
  <si>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</si>
  <si>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</si>
  <si>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</si>
  <si>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</si>
  <si>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</si>
  <si>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</si>
  <si>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</si>
  <si>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</si>
  <si>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</si>
  <si>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</si>
  <si>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</si>
  <si>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</si>
  <si>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312 民生类</t>
  </si>
  <si>
    <t>本级</t>
  </si>
  <si>
    <t>313 事业发展类</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</si>
</sst>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numFmt numFmtId="177" formatCode="yyyy/mm/dd\ hh:mm:ss"/>
    <numFmt numFmtId="178" formatCode="#,##0.00;\-#,##0.00;;@"/>
    <numFmt numFmtId="179" formatCode="hh:mm:ss"/>
    <numFmt numFmtId="180" formatCode="#,##0;\-#,##0;;@"/>
  </numFmts>
  <fonts count="46">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34"/>
    </font>
    <font>
      <sz val="9"/>
      <name val="宋体"/>
      <charset val="1"/>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0"/>
      <scheme val="minor"/>
    </font>
    <font>
      <sz val="11"/>
      <color theme="0"/>
      <name val="宋体"/>
      <charset val="0"/>
      <scheme val="minor"/>
    </font>
    <font>
      <sz val="11"/>
      <color rgb="FF00610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9"/>
      <name val="Microsoft YaHei UI"/>
      <charset val="134"/>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8">
    <xf numFmtId="0" fontId="0" fillId="0" borderId="0">
      <alignment vertical="top"/>
    </xf>
    <xf numFmtId="42" fontId="28" fillId="0" borderId="0" applyFont="0" applyFill="0" applyBorder="0" applyAlignment="0" applyProtection="0">
      <alignment vertical="center"/>
    </xf>
    <xf numFmtId="0" fontId="25" fillId="18" borderId="0" applyNumberFormat="0" applyBorder="0" applyAlignment="0" applyProtection="0">
      <alignment vertical="center"/>
    </xf>
    <xf numFmtId="0" fontId="34" fillId="15" borderId="16"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177" fontId="1" fillId="0" borderId="7">
      <alignment horizontal="right" vertical="center"/>
    </xf>
    <xf numFmtId="0" fontId="25" fillId="11" borderId="0" applyNumberFormat="0" applyBorder="0" applyAlignment="0" applyProtection="0">
      <alignment vertical="center"/>
    </xf>
    <xf numFmtId="0" fontId="29" fillId="6" borderId="0" applyNumberFormat="0" applyBorder="0" applyAlignment="0" applyProtection="0">
      <alignment vertical="center"/>
    </xf>
    <xf numFmtId="43" fontId="28" fillId="0" borderId="0" applyFont="0" applyFill="0" applyBorder="0" applyAlignment="0" applyProtection="0">
      <alignment vertical="center"/>
    </xf>
    <xf numFmtId="0" fontId="26" fillId="25" borderId="0" applyNumberFormat="0" applyBorder="0" applyAlignment="0" applyProtection="0">
      <alignment vertical="center"/>
    </xf>
    <xf numFmtId="0" fontId="41" fillId="0" borderId="0" applyNumberFormat="0" applyFill="0" applyBorder="0" applyAlignment="0" applyProtection="0">
      <alignment vertical="center"/>
    </xf>
    <xf numFmtId="9" fontId="28" fillId="0" borderId="0" applyFont="0" applyFill="0" applyBorder="0" applyAlignment="0" applyProtection="0">
      <alignment vertical="center"/>
    </xf>
    <xf numFmtId="176" fontId="1" fillId="0" borderId="7">
      <alignment horizontal="right" vertical="center"/>
    </xf>
    <xf numFmtId="0" fontId="44" fillId="0" borderId="0" applyNumberFormat="0" applyFill="0" applyBorder="0" applyAlignment="0" applyProtection="0">
      <alignment vertical="center"/>
    </xf>
    <xf numFmtId="0" fontId="28" fillId="24" borderId="18" applyNumberFormat="0" applyFont="0" applyAlignment="0" applyProtection="0">
      <alignment vertical="center"/>
    </xf>
    <xf numFmtId="0" fontId="26" fillId="21"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7" fillId="0" borderId="14" applyNumberFormat="0" applyFill="0" applyAlignment="0" applyProtection="0">
      <alignment vertical="center"/>
    </xf>
    <xf numFmtId="0" fontId="31" fillId="0" borderId="14" applyNumberFormat="0" applyFill="0" applyAlignment="0" applyProtection="0">
      <alignment vertical="center"/>
    </xf>
    <xf numFmtId="0" fontId="26" fillId="10" borderId="0" applyNumberFormat="0" applyBorder="0" applyAlignment="0" applyProtection="0">
      <alignment vertical="center"/>
    </xf>
    <xf numFmtId="0" fontId="39" fillId="0" borderId="20" applyNumberFormat="0" applyFill="0" applyAlignment="0" applyProtection="0">
      <alignment vertical="center"/>
    </xf>
    <xf numFmtId="0" fontId="26" fillId="23" borderId="0" applyNumberFormat="0" applyBorder="0" applyAlignment="0" applyProtection="0">
      <alignment vertical="center"/>
    </xf>
    <xf numFmtId="0" fontId="33" fillId="14" borderId="15" applyNumberFormat="0" applyAlignment="0" applyProtection="0">
      <alignment vertical="center"/>
    </xf>
    <xf numFmtId="0" fontId="36" fillId="14" borderId="16" applyNumberFormat="0" applyAlignment="0" applyProtection="0">
      <alignment vertical="center"/>
    </xf>
    <xf numFmtId="0" fontId="38" fillId="30" borderId="19" applyNumberFormat="0" applyAlignment="0" applyProtection="0">
      <alignment vertical="center"/>
    </xf>
    <xf numFmtId="0" fontId="25" fillId="29" borderId="0" applyNumberFormat="0" applyBorder="0" applyAlignment="0" applyProtection="0">
      <alignment vertical="center"/>
    </xf>
    <xf numFmtId="0" fontId="26" fillId="13" borderId="0" applyNumberFormat="0" applyBorder="0" applyAlignment="0" applyProtection="0">
      <alignment vertical="center"/>
    </xf>
    <xf numFmtId="0" fontId="42" fillId="0" borderId="21" applyNumberFormat="0" applyFill="0" applyAlignment="0" applyProtection="0">
      <alignment vertical="center"/>
    </xf>
    <xf numFmtId="0" fontId="35" fillId="0" borderId="17" applyNumberFormat="0" applyFill="0" applyAlignment="0" applyProtection="0">
      <alignment vertical="center"/>
    </xf>
    <xf numFmtId="0" fontId="27" fillId="5" borderId="0" applyNumberFormat="0" applyBorder="0" applyAlignment="0" applyProtection="0">
      <alignment vertical="center"/>
    </xf>
    <xf numFmtId="0" fontId="30" fillId="9" borderId="0" applyNumberFormat="0" applyBorder="0" applyAlignment="0" applyProtection="0">
      <alignment vertical="center"/>
    </xf>
    <xf numFmtId="10" fontId="1" fillId="0" borderId="7">
      <alignment horizontal="right" vertical="center"/>
    </xf>
    <xf numFmtId="0" fontId="25" fillId="20" borderId="0" applyNumberFormat="0" applyBorder="0" applyAlignment="0" applyProtection="0">
      <alignment vertical="center"/>
    </xf>
    <xf numFmtId="0" fontId="26" fillId="28" borderId="0" applyNumberFormat="0" applyBorder="0" applyAlignment="0" applyProtection="0">
      <alignment vertical="center"/>
    </xf>
    <xf numFmtId="0" fontId="25" fillId="17" borderId="0" applyNumberFormat="0" applyBorder="0" applyAlignment="0" applyProtection="0">
      <alignment vertical="center"/>
    </xf>
    <xf numFmtId="0" fontId="25" fillId="8" borderId="0" applyNumberFormat="0" applyBorder="0" applyAlignment="0" applyProtection="0">
      <alignment vertical="center"/>
    </xf>
    <xf numFmtId="0" fontId="25" fillId="12" borderId="0" applyNumberFormat="0" applyBorder="0" applyAlignment="0" applyProtection="0">
      <alignment vertical="center"/>
    </xf>
    <xf numFmtId="0" fontId="25" fillId="4" borderId="0" applyNumberFormat="0" applyBorder="0" applyAlignment="0" applyProtection="0">
      <alignment vertical="center"/>
    </xf>
    <xf numFmtId="0" fontId="26" fillId="19" borderId="0" applyNumberFormat="0" applyBorder="0" applyAlignment="0" applyProtection="0">
      <alignment vertical="center"/>
    </xf>
    <xf numFmtId="0" fontId="26" fillId="32" borderId="0" applyNumberFormat="0" applyBorder="0" applyAlignment="0" applyProtection="0">
      <alignment vertical="center"/>
    </xf>
    <xf numFmtId="0" fontId="25" fillId="31" borderId="0" applyNumberFormat="0" applyBorder="0" applyAlignment="0" applyProtection="0">
      <alignment vertical="center"/>
    </xf>
    <xf numFmtId="0" fontId="25" fillId="27" borderId="0" applyNumberFormat="0" applyBorder="0" applyAlignment="0" applyProtection="0">
      <alignment vertical="center"/>
    </xf>
    <xf numFmtId="0" fontId="26" fillId="3" borderId="0" applyNumberFormat="0" applyBorder="0" applyAlignment="0" applyProtection="0">
      <alignment vertical="center"/>
    </xf>
    <xf numFmtId="0" fontId="25" fillId="16" borderId="0" applyNumberFormat="0" applyBorder="0" applyAlignment="0" applyProtection="0">
      <alignment vertical="center"/>
    </xf>
    <xf numFmtId="0" fontId="26" fillId="22" borderId="0" applyNumberFormat="0" applyBorder="0" applyAlignment="0" applyProtection="0">
      <alignment vertical="center"/>
    </xf>
    <xf numFmtId="0" fontId="26" fillId="26" borderId="0" applyNumberFormat="0" applyBorder="0" applyAlignment="0" applyProtection="0">
      <alignment vertical="center"/>
    </xf>
    <xf numFmtId="0" fontId="25" fillId="2" borderId="0" applyNumberFormat="0" applyBorder="0" applyAlignment="0" applyProtection="0">
      <alignment vertical="center"/>
    </xf>
    <xf numFmtId="0" fontId="26" fillId="7"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5" fillId="0" borderId="0">
      <alignment vertical="top"/>
      <protection locked="0"/>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49" fontId="10" fillId="0" borderId="0" xfId="57" applyNumberFormat="1" applyFont="1" applyFill="1" applyBorder="1" applyAlignment="1" applyProtection="1"/>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0" fillId="0" borderId="0" xfId="57"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11" fillId="0" borderId="0" xfId="0" applyFont="1" applyBorder="1" applyAlignment="1" applyProtection="1">
      <alignment horizontal="right" vertical="top"/>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8" fillId="0" borderId="0" xfId="0" applyFont="1" applyBorder="1" applyAlignment="1">
      <alignment horizontal="center" vertical="center" wrapText="1"/>
    </xf>
    <xf numFmtId="0" fontId="5" fillId="0" borderId="0" xfId="0" applyBorder="1" applyAlignment="1">
      <alignment horizontal="left" vertical="top"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0" fontId="0" fillId="0" borderId="0" xfId="0" applyFill="1" applyBorder="1">
      <alignment vertical="top"/>
    </xf>
    <xf numFmtId="49" fontId="15" fillId="0" borderId="0" xfId="53" applyFont="1" applyFill="1" applyBorder="1">
      <alignment horizontal="left" vertical="center" wrapText="1"/>
    </xf>
    <xf numFmtId="49" fontId="15" fillId="0" borderId="0" xfId="53" applyFont="1" applyFill="1" applyBorder="1" applyAlignment="1">
      <alignment horizontal="right" vertical="center" wrapText="1"/>
    </xf>
    <xf numFmtId="49" fontId="16" fillId="0" borderId="0" xfId="0" applyNumberFormat="1" applyFont="1" applyFill="1" applyBorder="1" applyAlignment="1">
      <alignment horizontal="center" vertical="center" wrapText="1"/>
    </xf>
    <xf numFmtId="49" fontId="17" fillId="0" borderId="0" xfId="0" applyNumberFormat="1" applyFill="1" applyBorder="1" applyAlignment="1">
      <alignment horizontal="left" vertical="center" wrapText="1"/>
    </xf>
    <xf numFmtId="49" fontId="20" fillId="0" borderId="7" xfId="53" applyFont="1" applyFill="1" applyAlignment="1">
      <alignment horizontal="center" vertical="center" wrapText="1"/>
    </xf>
    <xf numFmtId="49" fontId="20" fillId="0" borderId="7" xfId="53" applyFont="1" applyFill="1">
      <alignment horizontal="left" vertical="center" wrapText="1"/>
    </xf>
    <xf numFmtId="178" fontId="20" fillId="0" borderId="7" xfId="54" applyFont="1" applyFill="1">
      <alignment horizontal="right" vertical="center"/>
    </xf>
    <xf numFmtId="49" fontId="20" fillId="0" borderId="7" xfId="53" applyFont="1" applyFill="1" applyAlignment="1">
      <alignment horizontal="left" vertical="center" wrapText="1" indent="1"/>
    </xf>
    <xf numFmtId="49" fontId="20" fillId="0" borderId="7" xfId="53" applyFont="1" applyFill="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5" fillId="0" borderId="0" xfId="0" applyFont="1" applyBorder="1" applyAlignment="1">
      <alignment horizontal="right" vertical="center"/>
    </xf>
    <xf numFmtId="0" fontId="24"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vertical="center"/>
    </xf>
    <xf numFmtId="178" fontId="15"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topLeftCell="A11" workbookViewId="0">
      <selection activeCell="B37" sqref="B37"/>
    </sheetView>
  </sheetViews>
  <sheetFormatPr defaultColWidth="10.2857142857143" defaultRowHeight="15" customHeight="1" outlineLevelCol="3"/>
  <cols>
    <col min="1" max="4" width="33.2857142857143" customWidth="1"/>
  </cols>
  <sheetData>
    <row r="1" ht="18.75" customHeight="1" spans="1:4">
      <c r="A1" s="129"/>
      <c r="B1" s="129"/>
      <c r="C1" s="129"/>
      <c r="D1" s="171" t="s">
        <v>0</v>
      </c>
    </row>
    <row r="2" ht="42" customHeight="1" spans="1:4">
      <c r="A2" s="172" t="str">
        <f>"2026"&amp;"年财务收支预算总表"</f>
        <v>2026年财务收支预算总表</v>
      </c>
      <c r="B2" s="172"/>
      <c r="C2" s="172"/>
      <c r="D2" s="172"/>
    </row>
    <row r="3" ht="18.75" customHeight="1" spans="1:4">
      <c r="A3" s="173" t="str">
        <f>"单位名称："&amp;"瑞丽市畹町镇幼儿园"</f>
        <v>单位名称：瑞丽市畹町镇幼儿园</v>
      </c>
      <c r="B3" s="173"/>
      <c r="C3" s="129"/>
      <c r="D3" s="171" t="s">
        <v>1</v>
      </c>
    </row>
    <row r="4" ht="18.75" customHeight="1" spans="1:4">
      <c r="A4" s="132" t="s">
        <v>2</v>
      </c>
      <c r="B4" s="132"/>
      <c r="C4" s="132" t="s">
        <v>3</v>
      </c>
      <c r="D4" s="132"/>
    </row>
    <row r="5" ht="18.75" customHeight="1" spans="1:4">
      <c r="A5" s="132" t="s">
        <v>4</v>
      </c>
      <c r="B5" s="132" t="str">
        <f t="shared" ref="B5:D5" si="0">"2026"&amp;"年预算金额"</f>
        <v>2026年预算金额</v>
      </c>
      <c r="C5" s="132" t="s">
        <v>5</v>
      </c>
      <c r="D5" s="132" t="str">
        <f t="shared" si="0"/>
        <v>2026年预算金额</v>
      </c>
    </row>
    <row r="6" ht="18.75" customHeight="1" spans="1:4">
      <c r="A6" s="174" t="s">
        <v>6</v>
      </c>
      <c r="B6" s="175">
        <v>4207455.28</v>
      </c>
      <c r="C6" s="174" t="s">
        <v>7</v>
      </c>
      <c r="D6" s="175"/>
    </row>
    <row r="7" ht="18.75" customHeight="1" spans="1:4">
      <c r="A7" s="174" t="s">
        <v>8</v>
      </c>
      <c r="B7" s="175"/>
      <c r="C7" s="174" t="s">
        <v>9</v>
      </c>
      <c r="D7" s="175"/>
    </row>
    <row r="8" ht="18.75" customHeight="1" spans="1:4">
      <c r="A8" s="174" t="s">
        <v>10</v>
      </c>
      <c r="B8" s="175"/>
      <c r="C8" s="174" t="s">
        <v>11</v>
      </c>
      <c r="D8" s="175"/>
    </row>
    <row r="9" ht="18.75" customHeight="1" spans="1:4">
      <c r="A9" s="174" t="s">
        <v>12</v>
      </c>
      <c r="B9" s="175"/>
      <c r="C9" s="174" t="s">
        <v>13</v>
      </c>
      <c r="D9" s="175"/>
    </row>
    <row r="10" ht="18.75" customHeight="1" spans="1:4">
      <c r="A10" s="174" t="s">
        <v>14</v>
      </c>
      <c r="B10" s="175"/>
      <c r="C10" s="174" t="s">
        <v>15</v>
      </c>
      <c r="D10" s="175">
        <v>3454833.84</v>
      </c>
    </row>
    <row r="11" ht="18.75" customHeight="1" spans="1:4">
      <c r="A11" s="174" t="s">
        <v>16</v>
      </c>
      <c r="B11" s="175"/>
      <c r="C11" s="174" t="s">
        <v>17</v>
      </c>
      <c r="D11" s="175"/>
    </row>
    <row r="12" ht="18.75" customHeight="1" spans="1:4">
      <c r="A12" s="174" t="s">
        <v>18</v>
      </c>
      <c r="B12" s="175"/>
      <c r="C12" s="174" t="s">
        <v>19</v>
      </c>
      <c r="D12" s="175"/>
    </row>
    <row r="13" ht="18.75" customHeight="1" spans="1:4">
      <c r="A13" s="174" t="s">
        <v>20</v>
      </c>
      <c r="B13" s="175"/>
      <c r="C13" s="174" t="s">
        <v>21</v>
      </c>
      <c r="D13" s="175">
        <v>320501.68</v>
      </c>
    </row>
    <row r="14" ht="18.75" customHeight="1" spans="1:4">
      <c r="A14" s="174" t="s">
        <v>22</v>
      </c>
      <c r="B14" s="175"/>
      <c r="C14" s="174" t="s">
        <v>23</v>
      </c>
      <c r="D14" s="175">
        <v>220452</v>
      </c>
    </row>
    <row r="15" ht="18.75" customHeight="1" spans="1:4">
      <c r="A15" s="174" t="s">
        <v>24</v>
      </c>
      <c r="B15" s="175"/>
      <c r="C15" s="174" t="s">
        <v>25</v>
      </c>
      <c r="D15" s="175"/>
    </row>
    <row r="16" ht="18.75" customHeight="1" spans="1:4">
      <c r="A16" s="174"/>
      <c r="B16" s="174"/>
      <c r="C16" s="174" t="s">
        <v>26</v>
      </c>
      <c r="D16" s="175"/>
    </row>
    <row r="17" ht="18.75" customHeight="1" spans="1:4">
      <c r="A17" s="174"/>
      <c r="B17" s="174"/>
      <c r="C17" s="174" t="s">
        <v>27</v>
      </c>
      <c r="D17" s="175"/>
    </row>
    <row r="18" ht="18.75" customHeight="1" spans="1:4">
      <c r="A18" s="174"/>
      <c r="B18" s="174"/>
      <c r="C18" s="174" t="s">
        <v>28</v>
      </c>
      <c r="D18" s="175"/>
    </row>
    <row r="19" ht="18.75" customHeight="1" spans="1:4">
      <c r="A19" s="174"/>
      <c r="B19" s="174"/>
      <c r="C19" s="174" t="s">
        <v>29</v>
      </c>
      <c r="D19" s="175"/>
    </row>
    <row r="20" ht="18.75" customHeight="1" spans="1:4">
      <c r="A20" s="174"/>
      <c r="B20" s="174"/>
      <c r="C20" s="174" t="s">
        <v>30</v>
      </c>
      <c r="D20" s="175"/>
    </row>
    <row r="21" ht="18.75" customHeight="1" spans="1:4">
      <c r="A21" s="174"/>
      <c r="B21" s="174"/>
      <c r="C21" s="174" t="s">
        <v>31</v>
      </c>
      <c r="D21" s="175"/>
    </row>
    <row r="22" ht="18.75" customHeight="1" spans="1:4">
      <c r="A22" s="174"/>
      <c r="B22" s="174"/>
      <c r="C22" s="174" t="s">
        <v>32</v>
      </c>
      <c r="D22" s="175"/>
    </row>
    <row r="23" ht="18.75" customHeight="1" spans="1:4">
      <c r="A23" s="174"/>
      <c r="B23" s="174"/>
      <c r="C23" s="174" t="s">
        <v>33</v>
      </c>
      <c r="D23" s="175"/>
    </row>
    <row r="24" ht="18.75" customHeight="1" spans="1:4">
      <c r="A24" s="174"/>
      <c r="B24" s="174"/>
      <c r="C24" s="174" t="s">
        <v>34</v>
      </c>
      <c r="D24" s="175">
        <v>211667.76</v>
      </c>
    </row>
    <row r="25" ht="18.75" customHeight="1" spans="1:4">
      <c r="A25" s="174"/>
      <c r="B25" s="174"/>
      <c r="C25" s="174" t="s">
        <v>35</v>
      </c>
      <c r="D25" s="175"/>
    </row>
    <row r="26" ht="18.75" customHeight="1" spans="1:4">
      <c r="A26" s="174"/>
      <c r="B26" s="174"/>
      <c r="C26" s="174" t="s">
        <v>36</v>
      </c>
      <c r="D26" s="175"/>
    </row>
    <row r="27" ht="18.75" customHeight="1" spans="1:4">
      <c r="A27" s="174"/>
      <c r="B27" s="174"/>
      <c r="C27" s="174" t="s">
        <v>37</v>
      </c>
      <c r="D27" s="175"/>
    </row>
    <row r="28" ht="18.75" customHeight="1" spans="1:4">
      <c r="A28" s="174"/>
      <c r="B28" s="174"/>
      <c r="C28" s="174" t="s">
        <v>38</v>
      </c>
      <c r="D28" s="175"/>
    </row>
    <row r="29" ht="18.75" customHeight="1" spans="1:4">
      <c r="A29" s="174"/>
      <c r="B29" s="174"/>
      <c r="C29" s="174" t="s">
        <v>39</v>
      </c>
      <c r="D29" s="175"/>
    </row>
    <row r="30" ht="18.75" customHeight="1" spans="1:4">
      <c r="A30" s="174"/>
      <c r="B30" s="174"/>
      <c r="C30" s="174" t="s">
        <v>40</v>
      </c>
      <c r="D30" s="175"/>
    </row>
    <row r="31" ht="18.75" customHeight="1" spans="1:4">
      <c r="A31" s="174"/>
      <c r="B31" s="174"/>
      <c r="C31" s="174" t="s">
        <v>41</v>
      </c>
      <c r="D31" s="175"/>
    </row>
    <row r="32" ht="18.75" customHeight="1" spans="1:4">
      <c r="A32" s="174"/>
      <c r="B32" s="175"/>
      <c r="C32" s="174" t="s">
        <v>42</v>
      </c>
      <c r="D32" s="175"/>
    </row>
    <row r="33" ht="18.75" customHeight="1" spans="1:4">
      <c r="A33" s="174" t="s">
        <v>43</v>
      </c>
      <c r="B33" s="175">
        <v>4207455.28</v>
      </c>
      <c r="C33" s="174" t="s">
        <v>44</v>
      </c>
      <c r="D33" s="175">
        <v>4207455.28</v>
      </c>
    </row>
    <row r="34" ht="18.75" customHeight="1" spans="1:4">
      <c r="A34" s="174" t="s">
        <v>45</v>
      </c>
      <c r="B34" s="175"/>
      <c r="C34" s="174" t="s">
        <v>46</v>
      </c>
      <c r="D34" s="175"/>
    </row>
    <row r="35" ht="18.75" customHeight="1" spans="1:4">
      <c r="A35" s="174" t="s">
        <v>47</v>
      </c>
      <c r="B35" s="175"/>
      <c r="C35" s="174" t="s">
        <v>47</v>
      </c>
      <c r="D35" s="175"/>
    </row>
    <row r="36" ht="18.75" customHeight="1" spans="1:4">
      <c r="A36" s="174" t="s">
        <v>48</v>
      </c>
      <c r="B36" s="175"/>
      <c r="C36" s="174" t="s">
        <v>49</v>
      </c>
      <c r="D36" s="175"/>
    </row>
    <row r="37" ht="18.75" customHeight="1" spans="1:4">
      <c r="A37" s="174" t="s">
        <v>50</v>
      </c>
      <c r="B37" s="175">
        <v>4207455.28</v>
      </c>
      <c r="C37" s="174" t="s">
        <v>51</v>
      </c>
      <c r="D37" s="175">
        <v>4207455.28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C20" sqref="C20"/>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3"/>
      <c r="E1" s="83"/>
      <c r="F1" s="106" t="s">
        <v>375</v>
      </c>
    </row>
    <row r="2" ht="26.25" customHeight="1" spans="1:6">
      <c r="A2" s="109" t="str">
        <f>"2026"&amp;"年部门政府性基金预算支出预算表"</f>
        <v>2026年部门政府性基金预算支出预算表</v>
      </c>
      <c r="B2" s="109" t="s">
        <v>376</v>
      </c>
      <c r="C2" s="110"/>
      <c r="D2" s="111"/>
      <c r="E2" s="111"/>
      <c r="F2" s="111"/>
    </row>
    <row r="3" ht="18" customHeight="1" spans="1:6">
      <c r="A3" s="112" t="str">
        <f>"单位名称："&amp;"瑞丽市畹町镇幼儿园"</f>
        <v>单位名称：瑞丽市畹町镇幼儿园</v>
      </c>
      <c r="B3" s="112" t="s">
        <v>377</v>
      </c>
      <c r="C3" s="113"/>
      <c r="D3" s="83"/>
      <c r="E3" s="83"/>
      <c r="F3" s="106" t="s">
        <v>1</v>
      </c>
    </row>
    <row r="4" ht="19.5" customHeight="1" spans="1:6">
      <c r="A4" s="63" t="s">
        <v>187</v>
      </c>
      <c r="B4" s="114" t="s">
        <v>74</v>
      </c>
      <c r="C4" s="63" t="s">
        <v>75</v>
      </c>
      <c r="D4" s="36" t="s">
        <v>378</v>
      </c>
      <c r="E4" s="36"/>
      <c r="F4" s="36"/>
    </row>
    <row r="5" ht="18.55" customHeight="1" spans="1:6">
      <c r="A5" s="63"/>
      <c r="B5" s="114"/>
      <c r="C5" s="63"/>
      <c r="D5" s="36" t="s">
        <v>56</v>
      </c>
      <c r="E5" s="36" t="s">
        <v>78</v>
      </c>
      <c r="F5" s="36" t="s">
        <v>79</v>
      </c>
    </row>
    <row r="6" ht="20.25" customHeight="1" spans="1:6">
      <c r="A6" s="63">
        <v>1</v>
      </c>
      <c r="B6" s="115" t="s">
        <v>86</v>
      </c>
      <c r="C6" s="115" t="s">
        <v>87</v>
      </c>
      <c r="D6" s="115" t="s">
        <v>88</v>
      </c>
      <c r="E6" s="115" t="s">
        <v>89</v>
      </c>
      <c r="F6" s="115" t="s">
        <v>90</v>
      </c>
    </row>
    <row r="7" ht="30" customHeight="1" spans="1:6">
      <c r="A7" s="34"/>
      <c r="B7" s="114"/>
      <c r="C7" s="34"/>
      <c r="D7" s="76"/>
      <c r="E7" s="116"/>
      <c r="F7" s="116"/>
    </row>
    <row r="8" ht="30" customHeight="1" spans="1:6">
      <c r="A8" s="22"/>
      <c r="B8" s="22"/>
      <c r="C8" s="22"/>
      <c r="D8" s="76"/>
      <c r="E8" s="116"/>
      <c r="F8" s="116"/>
    </row>
    <row r="9" ht="30" customHeight="1" spans="1:6">
      <c r="A9" s="20" t="s">
        <v>379</v>
      </c>
      <c r="B9" s="20" t="s">
        <v>379</v>
      </c>
      <c r="C9" s="20" t="s">
        <v>379</v>
      </c>
      <c r="D9" s="76"/>
      <c r="E9" s="116"/>
      <c r="F9" s="116"/>
    </row>
    <row r="10" s="84" customFormat="1" customHeight="1" spans="1:6">
      <c r="A10" s="29" t="s">
        <v>380</v>
      </c>
      <c r="C10" s="96"/>
      <c r="D10" s="96"/>
      <c r="E10" s="96"/>
      <c r="F10" s="96"/>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L9" sqref="L9"/>
    </sheetView>
  </sheetViews>
  <sheetFormatPr defaultColWidth="9.14285714285714" defaultRowHeight="14.25" customHeight="1"/>
  <cols>
    <col min="1" max="1" width="16.3428571428571" customWidth="1"/>
    <col min="2" max="3" width="9.62857142857143" customWidth="1"/>
    <col min="4" max="4" width="6.71428571428571" customWidth="1"/>
    <col min="5" max="5" width="3.62857142857143" customWidth="1"/>
    <col min="6" max="6" width="11.2857142857143" customWidth="1"/>
    <col min="7" max="8" width="11.847619047619" customWidth="1"/>
    <col min="9" max="9" width="10.2" customWidth="1"/>
    <col min="10" max="10" width="10.2857142857143" customWidth="1"/>
    <col min="11" max="11" width="11.7142857142857" customWidth="1"/>
    <col min="12" max="12" width="10.7714285714286" customWidth="1"/>
    <col min="13" max="13" width="10.7142857142857" customWidth="1"/>
    <col min="14" max="14" width="12.4285714285714" customWidth="1"/>
    <col min="15" max="15" width="10.7142857142857" customWidth="1"/>
    <col min="16" max="16" width="9.28571428571429" customWidth="1"/>
    <col min="17" max="17" width="11.4190476190476" customWidth="1"/>
  </cols>
  <sheetData>
    <row r="1" ht="13.5" customHeight="1" spans="1:17">
      <c r="A1" s="3"/>
      <c r="B1" s="3"/>
      <c r="C1" s="3"/>
      <c r="D1" s="3"/>
      <c r="E1" s="3"/>
      <c r="F1" s="3"/>
      <c r="G1" s="3"/>
      <c r="H1" s="3"/>
      <c r="I1" s="3"/>
      <c r="J1" s="3"/>
      <c r="K1" s="1"/>
      <c r="L1" s="1"/>
      <c r="M1" s="1"/>
      <c r="N1" s="1"/>
      <c r="O1" s="97"/>
      <c r="P1" s="97"/>
      <c r="Q1" s="44" t="s">
        <v>381</v>
      </c>
    </row>
    <row r="2" ht="27.75" customHeight="1" spans="1:17">
      <c r="A2" s="45" t="str">
        <f>"2026"&amp;"年部门政府采购预算表"</f>
        <v>2026年部门政府采购预算表</v>
      </c>
      <c r="B2" s="30"/>
      <c r="C2" s="30"/>
      <c r="D2" s="30"/>
      <c r="E2" s="30"/>
      <c r="F2" s="30"/>
      <c r="G2" s="30"/>
      <c r="H2" s="30"/>
      <c r="I2" s="30"/>
      <c r="J2" s="30"/>
      <c r="K2" s="68"/>
      <c r="L2" s="30"/>
      <c r="M2" s="30"/>
      <c r="N2" s="30"/>
      <c r="O2" s="68"/>
      <c r="P2" s="68"/>
      <c r="Q2" s="30"/>
    </row>
    <row r="3" ht="18.75" customHeight="1" spans="1:17">
      <c r="A3" s="46" t="str">
        <f>"单位名称："&amp;"瑞丽市畹町镇幼儿园"</f>
        <v>单位名称：瑞丽市畹町镇幼儿园</v>
      </c>
      <c r="B3" s="33"/>
      <c r="C3" s="33"/>
      <c r="D3" s="33"/>
      <c r="E3" s="33"/>
      <c r="F3" s="33"/>
      <c r="G3" s="33"/>
      <c r="H3" s="33"/>
      <c r="I3" s="33"/>
      <c r="J3" s="33"/>
      <c r="K3" s="1"/>
      <c r="L3" s="1"/>
      <c r="M3" s="1"/>
      <c r="N3" s="1"/>
      <c r="O3" s="98"/>
      <c r="P3" s="98"/>
      <c r="Q3" s="106" t="s">
        <v>53</v>
      </c>
    </row>
    <row r="4" ht="15.75" customHeight="1" spans="1:17">
      <c r="A4" s="11" t="s">
        <v>382</v>
      </c>
      <c r="B4" s="85" t="s">
        <v>383</v>
      </c>
      <c r="C4" s="85" t="s">
        <v>384</v>
      </c>
      <c r="D4" s="85" t="s">
        <v>385</v>
      </c>
      <c r="E4" s="85" t="s">
        <v>386</v>
      </c>
      <c r="F4" s="85" t="s">
        <v>387</v>
      </c>
      <c r="G4" s="49" t="s">
        <v>194</v>
      </c>
      <c r="H4" s="49"/>
      <c r="I4" s="49"/>
      <c r="J4" s="49"/>
      <c r="K4" s="99"/>
      <c r="L4" s="49"/>
      <c r="M4" s="49"/>
      <c r="N4" s="49"/>
      <c r="O4" s="100"/>
      <c r="P4" s="99"/>
      <c r="Q4" s="50"/>
    </row>
    <row r="5" ht="17.25" customHeight="1" spans="1:17">
      <c r="A5" s="16"/>
      <c r="B5" s="86"/>
      <c r="C5" s="86"/>
      <c r="D5" s="86"/>
      <c r="E5" s="86"/>
      <c r="F5" s="86"/>
      <c r="G5" s="86" t="s">
        <v>56</v>
      </c>
      <c r="H5" s="86" t="s">
        <v>60</v>
      </c>
      <c r="I5" s="86" t="s">
        <v>388</v>
      </c>
      <c r="J5" s="86" t="s">
        <v>389</v>
      </c>
      <c r="K5" s="101" t="s">
        <v>390</v>
      </c>
      <c r="L5" s="102" t="s">
        <v>391</v>
      </c>
      <c r="M5" s="102"/>
      <c r="N5" s="102"/>
      <c r="O5" s="103"/>
      <c r="P5" s="104"/>
      <c r="Q5" s="87"/>
    </row>
    <row r="6" ht="96" customHeight="1" spans="1:17">
      <c r="A6" s="18"/>
      <c r="B6" s="87"/>
      <c r="C6" s="87"/>
      <c r="D6" s="87"/>
      <c r="E6" s="87"/>
      <c r="F6" s="87"/>
      <c r="G6" s="87"/>
      <c r="H6" s="87" t="s">
        <v>59</v>
      </c>
      <c r="I6" s="87"/>
      <c r="J6" s="87"/>
      <c r="K6" s="105"/>
      <c r="L6" s="87" t="s">
        <v>59</v>
      </c>
      <c r="M6" s="87" t="s">
        <v>66</v>
      </c>
      <c r="N6" s="87" t="s">
        <v>392</v>
      </c>
      <c r="O6" s="34" t="s">
        <v>68</v>
      </c>
      <c r="P6" s="105" t="s">
        <v>69</v>
      </c>
      <c r="Q6" s="87" t="s">
        <v>70</v>
      </c>
    </row>
    <row r="7" ht="15" customHeight="1" spans="1:17">
      <c r="A7" s="73">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52.5" customHeight="1" spans="1:17">
      <c r="A8" s="90"/>
      <c r="B8" s="91"/>
      <c r="C8" s="91"/>
      <c r="D8" s="92"/>
      <c r="E8" s="93"/>
      <c r="F8" s="23"/>
      <c r="G8" s="23"/>
      <c r="H8" s="23"/>
      <c r="I8" s="23"/>
      <c r="J8" s="23"/>
      <c r="K8" s="23"/>
      <c r="L8" s="23"/>
      <c r="M8" s="23"/>
      <c r="N8" s="23"/>
      <c r="O8" s="23"/>
      <c r="P8" s="23"/>
      <c r="Q8" s="23"/>
    </row>
    <row r="9" ht="52.5" customHeight="1" spans="1:17">
      <c r="A9" s="90"/>
      <c r="B9" s="91"/>
      <c r="C9" s="91"/>
      <c r="D9" s="92"/>
      <c r="E9" s="93"/>
      <c r="F9" s="23"/>
      <c r="G9" s="23"/>
      <c r="H9" s="23"/>
      <c r="I9" s="23"/>
      <c r="J9" s="23"/>
      <c r="K9" s="23"/>
      <c r="L9" s="23"/>
      <c r="M9" s="23"/>
      <c r="N9" s="23"/>
      <c r="O9" s="23"/>
      <c r="P9" s="23"/>
      <c r="Q9" s="23"/>
    </row>
    <row r="10" ht="30" customHeight="1" spans="1:17">
      <c r="A10" s="94" t="s">
        <v>379</v>
      </c>
      <c r="B10" s="95"/>
      <c r="C10" s="95"/>
      <c r="D10" s="95"/>
      <c r="E10" s="93"/>
      <c r="F10" s="23"/>
      <c r="G10" s="23"/>
      <c r="H10" s="23"/>
      <c r="I10" s="23"/>
      <c r="J10" s="23"/>
      <c r="K10" s="23"/>
      <c r="L10" s="23"/>
      <c r="M10" s="23"/>
      <c r="N10" s="23"/>
      <c r="O10" s="23"/>
      <c r="P10" s="23"/>
      <c r="Q10" s="23"/>
    </row>
    <row r="11" s="84" customFormat="1" customHeight="1" spans="1:6">
      <c r="A11" s="29" t="s">
        <v>393</v>
      </c>
      <c r="C11" s="96"/>
      <c r="D11" s="96"/>
      <c r="E11" s="96"/>
      <c r="F11" s="96"/>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1"/>
  <sheetViews>
    <sheetView showZeros="0" workbookViewId="0">
      <selection activeCell="Q8" sqref="Q8"/>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15.4285714285714" customWidth="1"/>
    <col min="6" max="6" width="10.7142857142857" customWidth="1"/>
    <col min="7" max="7" width="10.2857142857143" customWidth="1"/>
    <col min="8" max="8" width="13.2857142857143" customWidth="1"/>
    <col min="9" max="14" width="11.3428571428571" customWidth="1"/>
  </cols>
  <sheetData>
    <row r="1" ht="17.25" customHeight="1" spans="1:14">
      <c r="A1" s="3"/>
      <c r="B1" s="3"/>
      <c r="C1" s="3"/>
      <c r="D1" s="3"/>
      <c r="E1" s="3"/>
      <c r="F1" s="3"/>
      <c r="G1" s="3"/>
      <c r="H1" s="77"/>
      <c r="I1" s="1"/>
      <c r="J1" s="1"/>
      <c r="K1" s="77"/>
      <c r="L1" s="1"/>
      <c r="M1" s="82"/>
      <c r="N1" s="82" t="s">
        <v>394</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"单位名称："&amp;"瑞丽市畹町镇幼儿园"</f>
        <v>单位名称：瑞丽市畹町镇幼儿园</v>
      </c>
      <c r="B3" s="33"/>
      <c r="C3" s="33"/>
      <c r="D3" s="33"/>
      <c r="E3" s="33"/>
      <c r="F3" s="33"/>
      <c r="G3" s="33"/>
      <c r="H3" s="77"/>
      <c r="I3" s="1"/>
      <c r="J3" s="1"/>
      <c r="K3" s="77"/>
      <c r="L3" s="1"/>
      <c r="M3" s="83"/>
      <c r="N3" s="44" t="s">
        <v>53</v>
      </c>
    </row>
    <row r="4" ht="15.75" customHeight="1" spans="1:14">
      <c r="A4" s="11" t="s">
        <v>382</v>
      </c>
      <c r="B4" s="11" t="s">
        <v>395</v>
      </c>
      <c r="C4" s="11" t="s">
        <v>396</v>
      </c>
      <c r="D4" s="12" t="s">
        <v>194</v>
      </c>
      <c r="E4" s="13"/>
      <c r="F4" s="13"/>
      <c r="G4" s="13"/>
      <c r="H4" s="13"/>
      <c r="I4" s="13"/>
      <c r="J4" s="13"/>
      <c r="K4" s="13"/>
      <c r="L4" s="13"/>
      <c r="M4" s="13"/>
      <c r="N4" s="14"/>
    </row>
    <row r="5" ht="17.25" customHeight="1" spans="1:14">
      <c r="A5" s="16"/>
      <c r="B5" s="16"/>
      <c r="C5" s="16"/>
      <c r="D5" s="78" t="s">
        <v>56</v>
      </c>
      <c r="E5" s="11" t="s">
        <v>60</v>
      </c>
      <c r="F5" s="11" t="s">
        <v>388</v>
      </c>
      <c r="G5" s="11" t="s">
        <v>389</v>
      </c>
      <c r="H5" s="11" t="s">
        <v>390</v>
      </c>
      <c r="I5" s="12" t="s">
        <v>391</v>
      </c>
      <c r="J5" s="13"/>
      <c r="K5" s="13"/>
      <c r="L5" s="13"/>
      <c r="M5" s="13"/>
      <c r="N5" s="14"/>
    </row>
    <row r="6" ht="69"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9"/>
      <c r="B8" s="79"/>
      <c r="C8" s="79"/>
      <c r="D8" s="23"/>
      <c r="E8" s="23"/>
      <c r="F8" s="23"/>
      <c r="G8" s="23"/>
      <c r="H8" s="23"/>
      <c r="I8" s="23"/>
      <c r="J8" s="23"/>
      <c r="K8" s="23"/>
      <c r="L8" s="23"/>
      <c r="M8" s="23"/>
      <c r="N8" s="23"/>
    </row>
    <row r="9" ht="52.5" customHeight="1" spans="1:14">
      <c r="A9" s="80"/>
      <c r="B9" s="80"/>
      <c r="C9" s="80"/>
      <c r="D9" s="23"/>
      <c r="E9" s="23"/>
      <c r="F9" s="23"/>
      <c r="G9" s="23"/>
      <c r="H9" s="23"/>
      <c r="I9" s="23"/>
      <c r="J9" s="23"/>
      <c r="K9" s="23"/>
      <c r="L9" s="23"/>
      <c r="M9" s="23"/>
      <c r="N9" s="23"/>
    </row>
    <row r="10" ht="30" customHeight="1" spans="1:14">
      <c r="A10" s="12" t="s">
        <v>56</v>
      </c>
      <c r="B10" s="81"/>
      <c r="C10" s="81"/>
      <c r="D10" s="23"/>
      <c r="E10" s="23"/>
      <c r="F10" s="23"/>
      <c r="G10" s="23"/>
      <c r="H10" s="23"/>
      <c r="I10" s="23"/>
      <c r="J10" s="23"/>
      <c r="K10" s="23"/>
      <c r="L10" s="23"/>
      <c r="M10" s="23"/>
      <c r="N10" s="23"/>
    </row>
    <row r="11" s="29" customFormat="1" customHeight="1" spans="1:19">
      <c r="A11" s="29" t="s">
        <v>397</v>
      </c>
      <c r="D11" s="58"/>
      <c r="E11" s="58"/>
      <c r="F11" s="58"/>
      <c r="K11" s="58"/>
      <c r="O11" s="58"/>
      <c r="P11" s="58"/>
      <c r="Q11" s="58"/>
      <c r="S11" s="58"/>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C11"/>
  <sheetViews>
    <sheetView showZeros="0" workbookViewId="0">
      <selection activeCell="E19" sqref="E19"/>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398</v>
      </c>
    </row>
    <row r="2" ht="27.75" customHeight="1" spans="1:9">
      <c r="A2" s="45" t="str">
        <f>"2026"&amp;"年县对下转移支付预算表"</f>
        <v>2026年县对下转移支付预算表</v>
      </c>
      <c r="B2" s="30"/>
      <c r="C2" s="30"/>
      <c r="D2" s="68"/>
      <c r="E2" s="68"/>
      <c r="F2" s="68"/>
      <c r="G2" s="68"/>
      <c r="H2" s="68"/>
      <c r="I2" s="68"/>
    </row>
    <row r="3" customHeight="1" spans="1:9">
      <c r="A3" s="1"/>
      <c r="B3" s="69"/>
      <c r="C3" s="69"/>
      <c r="D3" s="40"/>
      <c r="E3" s="40"/>
      <c r="F3" s="40"/>
      <c r="G3" s="40"/>
      <c r="H3" s="40"/>
      <c r="I3" s="44" t="s">
        <v>1</v>
      </c>
    </row>
    <row r="4" ht="18" customHeight="1" spans="1:9">
      <c r="A4" s="70" t="str">
        <f>"单位名称："&amp;"瑞丽市畹町镇幼儿园"</f>
        <v>单位名称：瑞丽市畹町镇幼儿园</v>
      </c>
      <c r="B4" s="71"/>
      <c r="C4" s="71"/>
      <c r="D4" s="40"/>
      <c r="E4" s="40"/>
      <c r="F4" s="40"/>
      <c r="G4" s="40"/>
      <c r="H4" s="40"/>
      <c r="I4" s="40"/>
    </row>
    <row r="5" ht="19.5" customHeight="1" spans="1:9">
      <c r="A5" s="72" t="s">
        <v>399</v>
      </c>
      <c r="B5" s="36" t="s">
        <v>194</v>
      </c>
      <c r="C5" s="36"/>
      <c r="D5" s="63"/>
      <c r="E5" s="63" t="s">
        <v>400</v>
      </c>
      <c r="F5" s="63"/>
      <c r="G5" s="63"/>
      <c r="H5" s="63"/>
      <c r="I5" s="63"/>
    </row>
    <row r="6" ht="40.5" customHeight="1" spans="1:9">
      <c r="A6" s="73"/>
      <c r="B6" s="36" t="s">
        <v>56</v>
      </c>
      <c r="C6" s="35" t="s">
        <v>60</v>
      </c>
      <c r="D6" s="34" t="s">
        <v>401</v>
      </c>
      <c r="E6" s="34" t="s">
        <v>402</v>
      </c>
      <c r="F6" s="34" t="s">
        <v>403</v>
      </c>
      <c r="G6" s="34" t="s">
        <v>404</v>
      </c>
      <c r="H6" s="34" t="s">
        <v>405</v>
      </c>
      <c r="I6" s="34" t="s">
        <v>406</v>
      </c>
    </row>
    <row r="7" ht="19.5" customHeight="1" spans="1:9">
      <c r="A7" s="36">
        <v>1</v>
      </c>
      <c r="B7" s="36">
        <v>2</v>
      </c>
      <c r="C7" s="74">
        <v>3</v>
      </c>
      <c r="D7" s="75">
        <v>4</v>
      </c>
      <c r="E7" s="74">
        <v>5</v>
      </c>
      <c r="F7" s="75">
        <v>6</v>
      </c>
      <c r="G7" s="74">
        <v>7</v>
      </c>
      <c r="H7" s="75">
        <v>8</v>
      </c>
      <c r="I7" s="74">
        <v>9</v>
      </c>
    </row>
    <row r="8" ht="19.5" customHeight="1" spans="1:9">
      <c r="A8" s="37"/>
      <c r="B8" s="76"/>
      <c r="C8" s="76"/>
      <c r="D8" s="76"/>
      <c r="E8" s="76"/>
      <c r="F8" s="76"/>
      <c r="G8" s="76"/>
      <c r="H8" s="76"/>
      <c r="I8" s="76"/>
    </row>
    <row r="9" ht="19.5" customHeight="1" spans="1:9">
      <c r="A9" s="37"/>
      <c r="B9" s="76"/>
      <c r="C9" s="76"/>
      <c r="D9" s="76"/>
      <c r="E9" s="76"/>
      <c r="F9" s="76"/>
      <c r="G9" s="76"/>
      <c r="H9" s="76"/>
      <c r="I9" s="76"/>
    </row>
    <row r="10" ht="19.5" customHeight="1" spans="1:9">
      <c r="A10" s="53" t="s">
        <v>56</v>
      </c>
      <c r="B10" s="76"/>
      <c r="C10" s="76"/>
      <c r="D10" s="76"/>
      <c r="E10" s="76"/>
      <c r="F10" s="76"/>
      <c r="G10" s="76"/>
      <c r="H10" s="76"/>
      <c r="I10" s="76"/>
    </row>
    <row r="11" s="29" customFormat="1" customHeight="1" spans="1:237">
      <c r="A11" s="29" t="s">
        <v>407</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8"/>
  <sheetViews>
    <sheetView showZeros="0" workbookViewId="0">
      <selection activeCell="H20" sqref="H20"/>
    </sheetView>
  </sheetViews>
  <sheetFormatPr defaultColWidth="9.14285714285714" defaultRowHeight="12" customHeight="1" outlineLevelRow="7"/>
  <cols>
    <col min="1" max="10" width="13.2" customWidth="1"/>
  </cols>
  <sheetData>
    <row r="1" customHeight="1" spans="10:10">
      <c r="J1" s="67" t="s">
        <v>408</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"单位名称："&amp;"瑞丽市畹町镇幼儿园"</f>
        <v>单位名称：瑞丽市畹町镇幼儿园</v>
      </c>
      <c r="B3" s="61"/>
      <c r="C3" s="61"/>
      <c r="D3" s="61"/>
      <c r="E3" s="61"/>
      <c r="F3" s="62"/>
      <c r="G3" s="61"/>
      <c r="H3" s="62"/>
    </row>
    <row r="4" ht="44.25" customHeight="1" spans="1:10">
      <c r="A4" s="35" t="s">
        <v>313</v>
      </c>
      <c r="B4" s="35" t="s">
        <v>314</v>
      </c>
      <c r="C4" s="35" t="s">
        <v>315</v>
      </c>
      <c r="D4" s="35" t="s">
        <v>316</v>
      </c>
      <c r="E4" s="35" t="s">
        <v>317</v>
      </c>
      <c r="F4" s="63" t="s">
        <v>318</v>
      </c>
      <c r="G4" s="35" t="s">
        <v>319</v>
      </c>
      <c r="H4" s="63" t="s">
        <v>320</v>
      </c>
      <c r="I4" s="63" t="s">
        <v>321</v>
      </c>
      <c r="J4" s="35" t="s">
        <v>322</v>
      </c>
    </row>
    <row r="5" ht="14.25" customHeight="1" spans="1:10">
      <c r="A5" s="35">
        <v>1</v>
      </c>
      <c r="B5" s="35">
        <v>2</v>
      </c>
      <c r="C5" s="35">
        <v>3</v>
      </c>
      <c r="D5" s="35">
        <v>4</v>
      </c>
      <c r="E5" s="35">
        <v>5</v>
      </c>
      <c r="F5" s="63">
        <v>6</v>
      </c>
      <c r="G5" s="35">
        <v>7</v>
      </c>
      <c r="H5" s="63">
        <v>8</v>
      </c>
      <c r="I5" s="63">
        <v>9</v>
      </c>
      <c r="J5" s="35">
        <v>10</v>
      </c>
    </row>
    <row r="6" ht="32.7" customHeight="1" spans="1:10">
      <c r="A6" s="37"/>
      <c r="B6" s="51"/>
      <c r="C6" s="51"/>
      <c r="D6" s="51"/>
      <c r="E6" s="64"/>
      <c r="F6" s="65"/>
      <c r="G6" s="64"/>
      <c r="H6" s="65"/>
      <c r="I6" s="65"/>
      <c r="J6" s="64"/>
    </row>
    <row r="7" ht="32.7" customHeight="1" spans="1:10">
      <c r="A7" s="37"/>
      <c r="B7" s="22"/>
      <c r="C7" s="22" t="s">
        <v>409</v>
      </c>
      <c r="D7" s="22" t="s">
        <v>409</v>
      </c>
      <c r="E7" s="37" t="s">
        <v>409</v>
      </c>
      <c r="F7" s="22" t="s">
        <v>409</v>
      </c>
      <c r="G7" s="37" t="s">
        <v>409</v>
      </c>
      <c r="H7" s="22" t="s">
        <v>409</v>
      </c>
      <c r="I7" s="22" t="s">
        <v>409</v>
      </c>
      <c r="J7" s="37" t="s">
        <v>409</v>
      </c>
    </row>
    <row r="8" s="58" customFormat="1" customHeight="1" spans="1:12">
      <c r="A8" s="29" t="s">
        <v>410</v>
      </c>
      <c r="C8" s="66"/>
      <c r="D8" s="66"/>
      <c r="E8" s="66"/>
      <c r="F8" s="66"/>
      <c r="H8" s="66"/>
      <c r="K8" s="66"/>
      <c r="L8"/>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G21" sqref="G2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411</v>
      </c>
    </row>
    <row r="2" ht="28.5" customHeight="1" spans="1:8">
      <c r="A2" s="45" t="str">
        <f>"2026"&amp;"年新增资产配置表"</f>
        <v>2026年新增资产配置表</v>
      </c>
      <c r="B2" s="30"/>
      <c r="C2" s="30"/>
      <c r="D2" s="30"/>
      <c r="E2" s="30"/>
      <c r="F2" s="30"/>
      <c r="G2" s="30"/>
      <c r="H2" s="30"/>
    </row>
    <row r="3" ht="13.5" customHeight="1" spans="1:8">
      <c r="A3" s="46" t="str">
        <f>"单位名称："&amp;"瑞丽市畹町镇幼儿园"</f>
        <v>单位名称：瑞丽市畹町镇幼儿园</v>
      </c>
      <c r="B3" s="32"/>
      <c r="C3" s="47"/>
      <c r="D3" s="1"/>
      <c r="E3" s="1"/>
      <c r="F3" s="1"/>
      <c r="G3" s="1"/>
      <c r="H3" s="1"/>
    </row>
    <row r="4" ht="18" customHeight="1" spans="1:8">
      <c r="A4" s="11" t="s">
        <v>187</v>
      </c>
      <c r="B4" s="11" t="s">
        <v>412</v>
      </c>
      <c r="C4" s="11" t="s">
        <v>413</v>
      </c>
      <c r="D4" s="11" t="s">
        <v>414</v>
      </c>
      <c r="E4" s="11" t="s">
        <v>415</v>
      </c>
      <c r="F4" s="48" t="s">
        <v>416</v>
      </c>
      <c r="G4" s="49"/>
      <c r="H4" s="50"/>
    </row>
    <row r="5" ht="18" customHeight="1" spans="1:8">
      <c r="A5" s="18"/>
      <c r="B5" s="18"/>
      <c r="C5" s="18"/>
      <c r="D5" s="18"/>
      <c r="E5" s="18"/>
      <c r="F5" s="35" t="s">
        <v>386</v>
      </c>
      <c r="G5" s="35" t="s">
        <v>417</v>
      </c>
      <c r="H5" s="35" t="s">
        <v>418</v>
      </c>
    </row>
    <row r="6" ht="21" customHeight="1" spans="1:8">
      <c r="A6" s="35">
        <v>1</v>
      </c>
      <c r="B6" s="35">
        <v>2</v>
      </c>
      <c r="C6" s="35">
        <v>3</v>
      </c>
      <c r="D6" s="35">
        <v>4</v>
      </c>
      <c r="E6" s="35">
        <v>5</v>
      </c>
      <c r="F6" s="35">
        <v>6</v>
      </c>
      <c r="G6" s="35">
        <v>7</v>
      </c>
      <c r="H6" s="35">
        <v>8</v>
      </c>
    </row>
    <row r="7" ht="33" customHeight="1" spans="1:8">
      <c r="A7" s="51"/>
      <c r="B7" s="51"/>
      <c r="C7" s="51"/>
      <c r="D7" s="51"/>
      <c r="E7" s="51"/>
      <c r="F7" s="41"/>
      <c r="G7" s="52"/>
      <c r="H7" s="52"/>
    </row>
    <row r="8" ht="24" customHeight="1" spans="1:8">
      <c r="A8" s="53" t="s">
        <v>56</v>
      </c>
      <c r="B8" s="54"/>
      <c r="C8" s="54"/>
      <c r="D8" s="54"/>
      <c r="E8" s="54"/>
      <c r="F8" s="42"/>
      <c r="G8" s="55"/>
      <c r="H8" s="55"/>
    </row>
    <row r="9" s="43" customFormat="1" ht="21.75" customHeight="1" spans="1:8">
      <c r="A9" s="29" t="s">
        <v>419</v>
      </c>
      <c r="B9" s="56"/>
      <c r="C9" s="56"/>
      <c r="D9" s="56"/>
      <c r="E9" s="56"/>
      <c r="F9" s="56"/>
      <c r="G9" s="56"/>
      <c r="H9" s="57"/>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11"/>
  <sheetViews>
    <sheetView showZeros="0" workbookViewId="0">
      <selection activeCell="G15" sqref="G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420</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"单位名称："&amp;"瑞丽市畹町镇幼儿园"</f>
        <v>单位名称：瑞丽市畹町镇幼儿园</v>
      </c>
      <c r="B3" s="32"/>
      <c r="C3" s="32"/>
      <c r="D3" s="32"/>
      <c r="E3" s="32"/>
      <c r="F3" s="32"/>
      <c r="G3" s="32"/>
      <c r="H3" s="33"/>
      <c r="I3" s="33"/>
      <c r="J3" s="33"/>
      <c r="K3" s="40" t="s">
        <v>53</v>
      </c>
    </row>
    <row r="4" ht="21.75" customHeight="1" spans="1:11">
      <c r="A4" s="34" t="s">
        <v>278</v>
      </c>
      <c r="B4" s="34" t="s">
        <v>189</v>
      </c>
      <c r="C4" s="34" t="s">
        <v>279</v>
      </c>
      <c r="D4" s="35" t="s">
        <v>190</v>
      </c>
      <c r="E4" s="35" t="s">
        <v>191</v>
      </c>
      <c r="F4" s="35" t="s">
        <v>280</v>
      </c>
      <c r="G4" s="35" t="s">
        <v>281</v>
      </c>
      <c r="H4" s="36" t="s">
        <v>56</v>
      </c>
      <c r="I4" s="36" t="s">
        <v>421</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379</v>
      </c>
      <c r="B10" s="39"/>
      <c r="C10" s="39"/>
      <c r="D10" s="39"/>
      <c r="E10" s="39"/>
      <c r="F10" s="39"/>
      <c r="G10" s="39"/>
      <c r="H10" s="23"/>
      <c r="I10" s="23"/>
      <c r="J10" s="23"/>
      <c r="K10" s="42"/>
    </row>
    <row r="11" s="29" customFormat="1" customHeight="1" spans="1:12">
      <c r="A11" s="29" t="s">
        <v>422</v>
      </c>
      <c r="B11"/>
      <c r="C11"/>
      <c r="D11"/>
      <c r="E11"/>
      <c r="F11"/>
      <c r="G11"/>
      <c r="H11"/>
      <c r="I11"/>
      <c r="J11"/>
      <c r="K11"/>
      <c r="L1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3"/>
  <sheetViews>
    <sheetView showZeros="0" tabSelected="1" workbookViewId="0">
      <selection activeCell="H10" sqref="H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423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"单位名称："&amp;"瑞丽市畹町镇幼儿园"</f>
        <v>单位名称：瑞丽市畹町镇幼儿园</v>
      </c>
      <c r="B3" s="7"/>
      <c r="C3" s="7"/>
      <c r="D3" s="7"/>
      <c r="E3" s="8"/>
      <c r="F3" s="8"/>
      <c r="G3" s="9" t="s">
        <v>53</v>
      </c>
    </row>
    <row r="4" ht="21.75" customHeight="1" spans="1:7">
      <c r="A4" s="10" t="s">
        <v>279</v>
      </c>
      <c r="B4" s="10" t="s">
        <v>278</v>
      </c>
      <c r="C4" s="10" t="s">
        <v>189</v>
      </c>
      <c r="D4" s="11" t="s">
        <v>424</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102767.64</v>
      </c>
      <c r="F8" s="23"/>
      <c r="G8" s="23"/>
    </row>
    <row r="9" ht="52.5" customHeight="1" spans="1:7">
      <c r="A9" s="24"/>
      <c r="B9" s="22" t="s">
        <v>425</v>
      </c>
      <c r="C9" s="22" t="s">
        <v>307</v>
      </c>
      <c r="D9" s="22" t="s">
        <v>426</v>
      </c>
      <c r="E9" s="23">
        <v>945</v>
      </c>
      <c r="F9" s="23"/>
      <c r="G9" s="23"/>
    </row>
    <row r="10" ht="52.5" customHeight="1" spans="1:7">
      <c r="A10" s="25"/>
      <c r="B10" s="22" t="s">
        <v>427</v>
      </c>
      <c r="C10" s="22" t="s">
        <v>303</v>
      </c>
      <c r="D10" s="22" t="s">
        <v>426</v>
      </c>
      <c r="E10" s="23">
        <v>92400</v>
      </c>
      <c r="F10" s="23"/>
      <c r="G10" s="23"/>
    </row>
    <row r="11" ht="52.5" customHeight="1" spans="1:7">
      <c r="A11" s="25"/>
      <c r="B11" s="22" t="s">
        <v>427</v>
      </c>
      <c r="C11" s="22" t="s">
        <v>284</v>
      </c>
      <c r="D11" s="22" t="s">
        <v>426</v>
      </c>
      <c r="E11" s="23">
        <v>900</v>
      </c>
      <c r="F11" s="23"/>
      <c r="G11" s="23"/>
    </row>
    <row r="12" ht="52.5" customHeight="1" spans="1:7">
      <c r="A12" s="25"/>
      <c r="B12" s="22" t="s">
        <v>427</v>
      </c>
      <c r="C12" s="22" t="s">
        <v>301</v>
      </c>
      <c r="D12" s="22" t="s">
        <v>426</v>
      </c>
      <c r="E12" s="23">
        <v>8522.64</v>
      </c>
      <c r="F12" s="23"/>
      <c r="G12" s="23"/>
    </row>
    <row r="13" ht="30" customHeight="1" spans="1:7">
      <c r="A13" s="26" t="s">
        <v>56</v>
      </c>
      <c r="B13" s="27" t="s">
        <v>409</v>
      </c>
      <c r="C13" s="27"/>
      <c r="D13" s="28"/>
      <c r="E13" s="23">
        <v>102767.64</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Q16" sqref="Q16"/>
    </sheetView>
  </sheetViews>
  <sheetFormatPr defaultColWidth="9.14285714285714" defaultRowHeight="12" customHeight="1"/>
  <cols>
    <col min="1" max="1" width="7.62857142857143" customWidth="1"/>
    <col min="2" max="2" width="17" customWidth="1"/>
    <col min="3" max="3" width="14.8571428571429" customWidth="1"/>
    <col min="4" max="4" width="16.5714285714286" customWidth="1"/>
    <col min="5" max="5" width="16.8571428571429"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7"/>
      <c r="B1" s="1"/>
      <c r="C1" s="1"/>
      <c r="D1" s="1"/>
      <c r="E1" s="1"/>
      <c r="F1" s="1"/>
      <c r="G1" s="1"/>
      <c r="H1" s="1"/>
      <c r="I1" s="77"/>
      <c r="J1" s="1"/>
      <c r="K1" s="1"/>
      <c r="L1" s="1"/>
      <c r="M1" s="1"/>
      <c r="N1" s="1"/>
      <c r="O1" s="1"/>
      <c r="P1" s="82" t="s">
        <v>52</v>
      </c>
      <c r="Q1" s="82"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"单位名称："&amp;"瑞丽市畹町镇幼儿园"</f>
        <v>单位名称：瑞丽市畹町镇幼儿园</v>
      </c>
      <c r="B3" s="32"/>
      <c r="C3" s="47"/>
      <c r="D3" s="47"/>
      <c r="E3" s="47"/>
      <c r="F3" s="47"/>
      <c r="G3" s="47"/>
      <c r="H3" s="47"/>
      <c r="I3" s="47"/>
      <c r="J3" s="47"/>
      <c r="K3" s="47"/>
      <c r="L3" s="47"/>
      <c r="M3" s="47"/>
      <c r="N3" s="47"/>
      <c r="O3" s="47"/>
      <c r="P3" s="82" t="s">
        <v>53</v>
      </c>
      <c r="Q3" s="82"/>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0" t="s">
        <v>64</v>
      </c>
      <c r="J5" s="170"/>
      <c r="K5" s="170"/>
      <c r="L5" s="170"/>
      <c r="M5" s="170"/>
      <c r="N5" s="170"/>
      <c r="O5" s="11" t="s">
        <v>59</v>
      </c>
      <c r="P5" s="11" t="s">
        <v>60</v>
      </c>
      <c r="Q5" s="11" t="s">
        <v>61</v>
      </c>
      <c r="R5" s="11" t="s">
        <v>62</v>
      </c>
      <c r="S5" s="11" t="s">
        <v>65</v>
      </c>
    </row>
    <row r="6" ht="104" customHeight="1" spans="1:19">
      <c r="A6" s="73"/>
      <c r="B6" s="73"/>
      <c r="C6" s="73"/>
      <c r="D6" s="78"/>
      <c r="E6" s="78"/>
      <c r="F6" s="78"/>
      <c r="G6" s="73"/>
      <c r="H6" s="73"/>
      <c r="I6" s="36" t="s">
        <v>59</v>
      </c>
      <c r="J6" s="34" t="s">
        <v>66</v>
      </c>
      <c r="K6" s="34" t="s">
        <v>67</v>
      </c>
      <c r="L6" s="10" t="s">
        <v>68</v>
      </c>
      <c r="M6" s="10" t="s">
        <v>69</v>
      </c>
      <c r="N6" s="10" t="s">
        <v>70</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3">
        <v>19</v>
      </c>
    </row>
    <row r="8" ht="52.5" customHeight="1" spans="1:19">
      <c r="A8" s="168" t="s">
        <v>71</v>
      </c>
      <c r="B8" s="168" t="s">
        <v>72</v>
      </c>
      <c r="C8" s="23">
        <v>4207455.28</v>
      </c>
      <c r="D8" s="23">
        <v>4207455.28</v>
      </c>
      <c r="E8" s="23">
        <v>4207455.28</v>
      </c>
      <c r="F8" s="23"/>
      <c r="G8" s="23"/>
      <c r="H8" s="23"/>
      <c r="I8" s="23"/>
      <c r="J8" s="23"/>
      <c r="K8" s="23"/>
      <c r="L8" s="23"/>
      <c r="M8" s="23"/>
      <c r="N8" s="23"/>
      <c r="O8" s="23"/>
      <c r="P8" s="23"/>
      <c r="Q8" s="23"/>
      <c r="R8" s="23"/>
      <c r="S8" s="23"/>
    </row>
    <row r="9" ht="30" customHeight="1" spans="1:19">
      <c r="A9" s="12" t="s">
        <v>56</v>
      </c>
      <c r="B9" s="169"/>
      <c r="C9" s="158">
        <v>4207455.28</v>
      </c>
      <c r="D9" s="158">
        <v>4207455.28</v>
      </c>
      <c r="E9" s="158">
        <v>4207455.28</v>
      </c>
      <c r="F9" s="158"/>
      <c r="G9" s="158"/>
      <c r="H9" s="158"/>
      <c r="I9" s="158"/>
      <c r="J9" s="158"/>
      <c r="K9" s="158"/>
      <c r="L9" s="158"/>
      <c r="M9" s="158"/>
      <c r="N9" s="158"/>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5"/>
  <sheetViews>
    <sheetView showZeros="0" topLeftCell="A23" workbookViewId="0">
      <selection activeCell="M10" sqref="M10"/>
    </sheetView>
  </sheetViews>
  <sheetFormatPr defaultColWidth="8.84761904761905" defaultRowHeight="15" customHeight="1"/>
  <cols>
    <col min="1" max="1" width="17.8571428571429" customWidth="1"/>
    <col min="2" max="2" width="35.7142857142857" customWidth="1"/>
    <col min="3" max="3" width="16.4285714285714" customWidth="1"/>
    <col min="4" max="4" width="17.2857142857143" customWidth="1"/>
    <col min="5" max="5" width="17.7142857142857" customWidth="1"/>
    <col min="6" max="6" width="16.5714285714286" customWidth="1"/>
    <col min="7" max="7" width="12.6285714285714" customWidth="1"/>
    <col min="8" max="8" width="6.28571428571429" customWidth="1"/>
    <col min="9" max="9" width="7.28571428571429" customWidth="1"/>
    <col min="10" max="13" width="12.7714285714286" customWidth="1"/>
    <col min="14" max="14" width="5.77142857142857" customWidth="1"/>
    <col min="15" max="15" width="12.7714285714286" customWidth="1"/>
  </cols>
  <sheetData>
    <row r="1" ht="18.75" customHeight="1" spans="1:15">
      <c r="A1" s="160"/>
      <c r="B1" s="160"/>
      <c r="C1" s="160"/>
      <c r="D1" s="160"/>
      <c r="E1" s="160"/>
      <c r="F1" s="160"/>
      <c r="G1" s="160"/>
      <c r="H1" s="160"/>
      <c r="I1" s="160"/>
      <c r="J1" s="160"/>
      <c r="K1" s="160"/>
      <c r="L1" s="160"/>
      <c r="M1" s="160"/>
      <c r="N1" s="44" t="s">
        <v>73</v>
      </c>
      <c r="O1" s="44"/>
    </row>
    <row r="2" ht="36" customHeight="1" spans="1:15">
      <c r="A2" s="161" t="str">
        <f>"2026"&amp;"年部门支出预算表"</f>
        <v>2026年部门支出预算表</v>
      </c>
      <c r="B2" s="161"/>
      <c r="C2" s="161"/>
      <c r="D2" s="161"/>
      <c r="E2" s="161"/>
      <c r="F2" s="161"/>
      <c r="G2" s="161"/>
      <c r="H2" s="161"/>
      <c r="I2" s="161"/>
      <c r="J2" s="161"/>
      <c r="K2" s="161"/>
      <c r="L2" s="161"/>
      <c r="M2" s="161"/>
      <c r="N2" s="161"/>
      <c r="O2" s="161"/>
    </row>
    <row r="3" ht="18.75" customHeight="1" spans="1:15">
      <c r="A3" s="32" t="str">
        <f>"单位名称："&amp;"瑞丽市畹町镇幼儿园"</f>
        <v>单位名称：瑞丽市畹町镇幼儿园</v>
      </c>
      <c r="B3" s="32"/>
      <c r="C3" s="32"/>
      <c r="D3" s="32"/>
      <c r="E3" s="32"/>
      <c r="F3" s="32"/>
      <c r="G3" s="160"/>
      <c r="H3" s="160"/>
      <c r="I3" s="160"/>
      <c r="J3" s="160"/>
      <c r="K3" s="160"/>
      <c r="L3" s="160"/>
      <c r="M3" s="160"/>
      <c r="N3" s="44" t="s">
        <v>1</v>
      </c>
      <c r="O3" s="44"/>
    </row>
    <row r="4" ht="31.5" customHeight="1" spans="1:15">
      <c r="A4" s="162" t="s">
        <v>74</v>
      </c>
      <c r="B4" s="162" t="s">
        <v>75</v>
      </c>
      <c r="C4" s="162" t="s">
        <v>56</v>
      </c>
      <c r="D4" s="162" t="s">
        <v>60</v>
      </c>
      <c r="E4" s="162"/>
      <c r="F4" s="162"/>
      <c r="G4" s="162" t="s">
        <v>61</v>
      </c>
      <c r="H4" s="162" t="s">
        <v>62</v>
      </c>
      <c r="I4" s="162" t="s">
        <v>76</v>
      </c>
      <c r="J4" s="162" t="s">
        <v>77</v>
      </c>
      <c r="K4" s="162"/>
      <c r="L4" s="162"/>
      <c r="M4" s="162"/>
      <c r="N4" s="162"/>
      <c r="O4" s="162"/>
    </row>
    <row r="5" ht="81" customHeight="1" spans="1:15">
      <c r="A5" s="162"/>
      <c r="B5" s="162"/>
      <c r="C5" s="162"/>
      <c r="D5" s="162" t="s">
        <v>59</v>
      </c>
      <c r="E5" s="162" t="s">
        <v>78</v>
      </c>
      <c r="F5" s="162" t="s">
        <v>79</v>
      </c>
      <c r="G5" s="162"/>
      <c r="H5" s="162"/>
      <c r="I5" s="162"/>
      <c r="J5" s="162" t="s">
        <v>59</v>
      </c>
      <c r="K5" s="162" t="s">
        <v>80</v>
      </c>
      <c r="L5" s="162" t="s">
        <v>81</v>
      </c>
      <c r="M5" s="162" t="s">
        <v>82</v>
      </c>
      <c r="N5" s="162" t="s">
        <v>83</v>
      </c>
      <c r="O5" s="162" t="s">
        <v>84</v>
      </c>
    </row>
    <row r="6" ht="40" customHeight="1" spans="1:15">
      <c r="A6" s="163" t="s">
        <v>85</v>
      </c>
      <c r="B6" s="163" t="s">
        <v>86</v>
      </c>
      <c r="C6" s="163" t="s">
        <v>87</v>
      </c>
      <c r="D6" s="163" t="s">
        <v>88</v>
      </c>
      <c r="E6" s="163" t="s">
        <v>89</v>
      </c>
      <c r="F6" s="163" t="s">
        <v>90</v>
      </c>
      <c r="G6" s="163" t="s">
        <v>91</v>
      </c>
      <c r="H6" s="163" t="s">
        <v>92</v>
      </c>
      <c r="I6" s="163" t="s">
        <v>93</v>
      </c>
      <c r="J6" s="163" t="s">
        <v>94</v>
      </c>
      <c r="K6" s="163" t="s">
        <v>95</v>
      </c>
      <c r="L6" s="163" t="s">
        <v>96</v>
      </c>
      <c r="M6" s="163" t="s">
        <v>97</v>
      </c>
      <c r="N6" s="163" t="s">
        <v>98</v>
      </c>
      <c r="O6" s="163" t="s">
        <v>99</v>
      </c>
    </row>
    <row r="7" ht="52.5" customHeight="1" spans="1:15">
      <c r="A7" s="164" t="s">
        <v>100</v>
      </c>
      <c r="B7" s="164" t="s">
        <v>101</v>
      </c>
      <c r="C7" s="128">
        <v>3454833.84</v>
      </c>
      <c r="D7" s="128">
        <v>3454833.84</v>
      </c>
      <c r="E7" s="128">
        <v>2512066.2</v>
      </c>
      <c r="F7" s="128">
        <v>942767.64</v>
      </c>
      <c r="G7" s="128"/>
      <c r="H7" s="128"/>
      <c r="I7" s="128"/>
      <c r="J7" s="128"/>
      <c r="K7" s="128"/>
      <c r="L7" s="128"/>
      <c r="M7" s="128"/>
      <c r="N7" s="128"/>
      <c r="O7" s="128"/>
    </row>
    <row r="8" ht="52.5" customHeight="1" spans="1:15">
      <c r="A8" s="165" t="s">
        <v>102</v>
      </c>
      <c r="B8" s="165" t="s">
        <v>103</v>
      </c>
      <c r="C8" s="128">
        <v>3454833.84</v>
      </c>
      <c r="D8" s="128">
        <v>3454833.84</v>
      </c>
      <c r="E8" s="128">
        <v>2512066.2</v>
      </c>
      <c r="F8" s="128">
        <v>942767.64</v>
      </c>
      <c r="G8" s="128"/>
      <c r="H8" s="128"/>
      <c r="I8" s="128"/>
      <c r="J8" s="128"/>
      <c r="K8" s="128"/>
      <c r="L8" s="128"/>
      <c r="M8" s="128"/>
      <c r="N8" s="128"/>
      <c r="O8" s="128"/>
    </row>
    <row r="9" ht="52.5" customHeight="1" spans="1:15">
      <c r="A9" s="166" t="s">
        <v>104</v>
      </c>
      <c r="B9" s="166" t="s">
        <v>105</v>
      </c>
      <c r="C9" s="128">
        <v>3454833.84</v>
      </c>
      <c r="D9" s="128">
        <v>3454833.84</v>
      </c>
      <c r="E9" s="128">
        <v>2512066.2</v>
      </c>
      <c r="F9" s="128">
        <v>942767.64</v>
      </c>
      <c r="G9" s="128"/>
      <c r="H9" s="128"/>
      <c r="I9" s="128"/>
      <c r="J9" s="128"/>
      <c r="K9" s="128"/>
      <c r="L9" s="128"/>
      <c r="M9" s="128"/>
      <c r="N9" s="128"/>
      <c r="O9" s="128"/>
    </row>
    <row r="10" ht="52.5" customHeight="1" spans="1:15">
      <c r="A10" s="164" t="s">
        <v>106</v>
      </c>
      <c r="B10" s="164" t="s">
        <v>107</v>
      </c>
      <c r="C10" s="128">
        <v>320501.68</v>
      </c>
      <c r="D10" s="128">
        <v>320501.68</v>
      </c>
      <c r="E10" s="128">
        <v>320501.68</v>
      </c>
      <c r="F10" s="128"/>
      <c r="G10" s="128"/>
      <c r="H10" s="128"/>
      <c r="I10" s="128"/>
      <c r="J10" s="128"/>
      <c r="K10" s="128"/>
      <c r="L10" s="128"/>
      <c r="M10" s="128"/>
      <c r="N10" s="128"/>
      <c r="O10" s="128"/>
    </row>
    <row r="11" ht="52.5" customHeight="1" spans="1:15">
      <c r="A11" s="165" t="s">
        <v>108</v>
      </c>
      <c r="B11" s="165" t="s">
        <v>109</v>
      </c>
      <c r="C11" s="128">
        <v>285223.68</v>
      </c>
      <c r="D11" s="128">
        <v>285223.68</v>
      </c>
      <c r="E11" s="128">
        <v>285223.68</v>
      </c>
      <c r="F11" s="128"/>
      <c r="G11" s="128"/>
      <c r="H11" s="128"/>
      <c r="I11" s="128"/>
      <c r="J11" s="128"/>
      <c r="K11" s="128"/>
      <c r="L11" s="128"/>
      <c r="M11" s="128"/>
      <c r="N11" s="128"/>
      <c r="O11" s="128"/>
    </row>
    <row r="12" ht="52.5" customHeight="1" spans="1:15">
      <c r="A12" s="166" t="s">
        <v>110</v>
      </c>
      <c r="B12" s="166" t="s">
        <v>111</v>
      </c>
      <c r="C12" s="128">
        <v>3000</v>
      </c>
      <c r="D12" s="128">
        <v>3000</v>
      </c>
      <c r="E12" s="128">
        <v>3000</v>
      </c>
      <c r="F12" s="128"/>
      <c r="G12" s="128"/>
      <c r="H12" s="128"/>
      <c r="I12" s="128"/>
      <c r="J12" s="128"/>
      <c r="K12" s="128"/>
      <c r="L12" s="128"/>
      <c r="M12" s="128"/>
      <c r="N12" s="128"/>
      <c r="O12" s="128"/>
    </row>
    <row r="13" ht="52.5" customHeight="1" spans="1:15">
      <c r="A13" s="166" t="s">
        <v>112</v>
      </c>
      <c r="B13" s="166" t="s">
        <v>113</v>
      </c>
      <c r="C13" s="128">
        <v>282223.68</v>
      </c>
      <c r="D13" s="128">
        <v>282223.68</v>
      </c>
      <c r="E13" s="128">
        <v>282223.68</v>
      </c>
      <c r="F13" s="128"/>
      <c r="G13" s="128"/>
      <c r="H13" s="128"/>
      <c r="I13" s="128"/>
      <c r="J13" s="128"/>
      <c r="K13" s="128"/>
      <c r="L13" s="128"/>
      <c r="M13" s="128"/>
      <c r="N13" s="128"/>
      <c r="O13" s="128"/>
    </row>
    <row r="14" ht="52.5" customHeight="1" spans="1:15">
      <c r="A14" s="165" t="s">
        <v>114</v>
      </c>
      <c r="B14" s="165" t="s">
        <v>115</v>
      </c>
      <c r="C14" s="128">
        <v>35278</v>
      </c>
      <c r="D14" s="128">
        <v>35278</v>
      </c>
      <c r="E14" s="128">
        <v>35278</v>
      </c>
      <c r="F14" s="128"/>
      <c r="G14" s="128"/>
      <c r="H14" s="128"/>
      <c r="I14" s="128"/>
      <c r="J14" s="128"/>
      <c r="K14" s="128"/>
      <c r="L14" s="128"/>
      <c r="M14" s="128"/>
      <c r="N14" s="128"/>
      <c r="O14" s="128"/>
    </row>
    <row r="15" ht="52.5" customHeight="1" spans="1:15">
      <c r="A15" s="166" t="s">
        <v>116</v>
      </c>
      <c r="B15" s="166" t="s">
        <v>115</v>
      </c>
      <c r="C15" s="128">
        <v>35278</v>
      </c>
      <c r="D15" s="128">
        <v>35278</v>
      </c>
      <c r="E15" s="128">
        <v>35278</v>
      </c>
      <c r="F15" s="128"/>
      <c r="G15" s="128"/>
      <c r="H15" s="128"/>
      <c r="I15" s="128"/>
      <c r="J15" s="128"/>
      <c r="K15" s="128"/>
      <c r="L15" s="128"/>
      <c r="M15" s="128"/>
      <c r="N15" s="128"/>
      <c r="O15" s="128"/>
    </row>
    <row r="16" ht="52.5" customHeight="1" spans="1:15">
      <c r="A16" s="164" t="s">
        <v>117</v>
      </c>
      <c r="B16" s="164" t="s">
        <v>118</v>
      </c>
      <c r="C16" s="128">
        <v>220452</v>
      </c>
      <c r="D16" s="128">
        <v>220452</v>
      </c>
      <c r="E16" s="128">
        <v>220452</v>
      </c>
      <c r="F16" s="128"/>
      <c r="G16" s="128"/>
      <c r="H16" s="128"/>
      <c r="I16" s="128"/>
      <c r="J16" s="128"/>
      <c r="K16" s="128"/>
      <c r="L16" s="128"/>
      <c r="M16" s="128"/>
      <c r="N16" s="128"/>
      <c r="O16" s="128"/>
    </row>
    <row r="17" ht="52.5" customHeight="1" spans="1:15">
      <c r="A17" s="165" t="s">
        <v>119</v>
      </c>
      <c r="B17" s="165" t="s">
        <v>120</v>
      </c>
      <c r="C17" s="128">
        <v>220452</v>
      </c>
      <c r="D17" s="128">
        <v>220452</v>
      </c>
      <c r="E17" s="128">
        <v>220452</v>
      </c>
      <c r="F17" s="128"/>
      <c r="G17" s="128"/>
      <c r="H17" s="128"/>
      <c r="I17" s="128"/>
      <c r="J17" s="128"/>
      <c r="K17" s="128"/>
      <c r="L17" s="128"/>
      <c r="M17" s="128"/>
      <c r="N17" s="128"/>
      <c r="O17" s="128"/>
    </row>
    <row r="18" ht="52.5" customHeight="1" spans="1:15">
      <c r="A18" s="166" t="s">
        <v>121</v>
      </c>
      <c r="B18" s="166" t="s">
        <v>122</v>
      </c>
      <c r="C18" s="128"/>
      <c r="D18" s="128"/>
      <c r="E18" s="128"/>
      <c r="F18" s="128"/>
      <c r="G18" s="128"/>
      <c r="H18" s="128"/>
      <c r="I18" s="128"/>
      <c r="J18" s="128"/>
      <c r="K18" s="128"/>
      <c r="L18" s="128"/>
      <c r="M18" s="128"/>
      <c r="N18" s="128"/>
      <c r="O18" s="128"/>
    </row>
    <row r="19" ht="52.5" customHeight="1" spans="1:15">
      <c r="A19" s="166" t="s">
        <v>123</v>
      </c>
      <c r="B19" s="166" t="s">
        <v>124</v>
      </c>
      <c r="C19" s="128">
        <v>119890</v>
      </c>
      <c r="D19" s="128">
        <v>119890</v>
      </c>
      <c r="E19" s="128">
        <v>119890</v>
      </c>
      <c r="F19" s="128"/>
      <c r="G19" s="128"/>
      <c r="H19" s="128"/>
      <c r="I19" s="128"/>
      <c r="J19" s="128"/>
      <c r="K19" s="128"/>
      <c r="L19" s="128"/>
      <c r="M19" s="128"/>
      <c r="N19" s="128"/>
      <c r="O19" s="128"/>
    </row>
    <row r="20" ht="52.5" customHeight="1" spans="1:15">
      <c r="A20" s="166" t="s">
        <v>125</v>
      </c>
      <c r="B20" s="166" t="s">
        <v>126</v>
      </c>
      <c r="C20" s="128">
        <v>84686</v>
      </c>
      <c r="D20" s="128">
        <v>84686</v>
      </c>
      <c r="E20" s="128">
        <v>84686</v>
      </c>
      <c r="F20" s="128"/>
      <c r="G20" s="128"/>
      <c r="H20" s="128"/>
      <c r="I20" s="128"/>
      <c r="J20" s="128"/>
      <c r="K20" s="128"/>
      <c r="L20" s="128"/>
      <c r="M20" s="128"/>
      <c r="N20" s="128"/>
      <c r="O20" s="128"/>
    </row>
    <row r="21" ht="52.5" customHeight="1" spans="1:15">
      <c r="A21" s="166" t="s">
        <v>127</v>
      </c>
      <c r="B21" s="166" t="s">
        <v>128</v>
      </c>
      <c r="C21" s="128">
        <v>15876</v>
      </c>
      <c r="D21" s="128">
        <v>15876</v>
      </c>
      <c r="E21" s="128">
        <v>15876</v>
      </c>
      <c r="F21" s="128"/>
      <c r="G21" s="128"/>
      <c r="H21" s="128"/>
      <c r="I21" s="128"/>
      <c r="J21" s="128"/>
      <c r="K21" s="128"/>
      <c r="L21" s="128"/>
      <c r="M21" s="128"/>
      <c r="N21" s="128"/>
      <c r="O21" s="128"/>
    </row>
    <row r="22" ht="52.5" customHeight="1" spans="1:15">
      <c r="A22" s="164" t="s">
        <v>129</v>
      </c>
      <c r="B22" s="164" t="s">
        <v>130</v>
      </c>
      <c r="C22" s="128">
        <v>211667.76</v>
      </c>
      <c r="D22" s="128">
        <v>211667.76</v>
      </c>
      <c r="E22" s="128">
        <v>211667.76</v>
      </c>
      <c r="F22" s="128"/>
      <c r="G22" s="128"/>
      <c r="H22" s="128"/>
      <c r="I22" s="128"/>
      <c r="J22" s="128"/>
      <c r="K22" s="128"/>
      <c r="L22" s="128"/>
      <c r="M22" s="128"/>
      <c r="N22" s="128"/>
      <c r="O22" s="128"/>
    </row>
    <row r="23" ht="52.5" customHeight="1" spans="1:15">
      <c r="A23" s="165" t="s">
        <v>131</v>
      </c>
      <c r="B23" s="165" t="s">
        <v>132</v>
      </c>
      <c r="C23" s="128">
        <v>211667.76</v>
      </c>
      <c r="D23" s="128">
        <v>211667.76</v>
      </c>
      <c r="E23" s="128">
        <v>211667.76</v>
      </c>
      <c r="F23" s="128"/>
      <c r="G23" s="128"/>
      <c r="H23" s="128"/>
      <c r="I23" s="128"/>
      <c r="J23" s="128"/>
      <c r="K23" s="128"/>
      <c r="L23" s="128"/>
      <c r="M23" s="128"/>
      <c r="N23" s="128"/>
      <c r="O23" s="128"/>
    </row>
    <row r="24" ht="52.5" customHeight="1" spans="1:15">
      <c r="A24" s="166" t="s">
        <v>133</v>
      </c>
      <c r="B24" s="166" t="s">
        <v>134</v>
      </c>
      <c r="C24" s="128">
        <v>211667.76</v>
      </c>
      <c r="D24" s="128">
        <v>211667.76</v>
      </c>
      <c r="E24" s="128">
        <v>211667.76</v>
      </c>
      <c r="F24" s="128"/>
      <c r="G24" s="128"/>
      <c r="H24" s="128"/>
      <c r="I24" s="128"/>
      <c r="J24" s="128"/>
      <c r="K24" s="128"/>
      <c r="L24" s="128"/>
      <c r="M24" s="128"/>
      <c r="N24" s="128"/>
      <c r="O24" s="128"/>
    </row>
    <row r="25" ht="30" customHeight="1" spans="1:15">
      <c r="A25" s="163" t="s">
        <v>56</v>
      </c>
      <c r="B25" s="163"/>
      <c r="C25" s="128">
        <v>4207455.28</v>
      </c>
      <c r="D25" s="128">
        <v>4207455.28</v>
      </c>
      <c r="E25" s="128">
        <v>3264687.64</v>
      </c>
      <c r="F25" s="128">
        <v>942767.64</v>
      </c>
      <c r="G25" s="128"/>
      <c r="H25" s="128"/>
      <c r="I25" s="128"/>
      <c r="J25" s="128"/>
      <c r="K25" s="128"/>
      <c r="L25" s="128"/>
      <c r="M25" s="128"/>
      <c r="N25" s="128"/>
      <c r="O25" s="128"/>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2" t="s">
        <v>135</v>
      </c>
    </row>
    <row r="2" ht="30.75" customHeight="1" spans="1:4">
      <c r="A2" s="153" t="str">
        <f>"2026"&amp;"年部门财政拨款收支预算总表"</f>
        <v>2026年部门财政拨款收支预算总表</v>
      </c>
      <c r="B2" s="153"/>
      <c r="C2" s="153"/>
      <c r="D2" s="153"/>
    </row>
    <row r="3" ht="18.75" customHeight="1" spans="1:4">
      <c r="A3" s="32" t="str">
        <f>"单位名称："&amp;"瑞丽市畹町镇幼儿园"</f>
        <v>单位名称：瑞丽市畹町镇幼儿园</v>
      </c>
      <c r="B3" s="154"/>
      <c r="C3" s="154"/>
      <c r="D3" s="83" t="s">
        <v>1</v>
      </c>
    </row>
    <row r="4" ht="19.5" customHeight="1" spans="1:4">
      <c r="A4" s="12" t="s">
        <v>136</v>
      </c>
      <c r="B4" s="14"/>
      <c r="C4" s="12" t="s">
        <v>137</v>
      </c>
      <c r="D4" s="14"/>
    </row>
    <row r="5" ht="21.75" customHeight="1" spans="1:4">
      <c r="A5" s="72" t="s">
        <v>138</v>
      </c>
      <c r="B5" s="11" t="s">
        <v>139</v>
      </c>
      <c r="C5" s="72" t="s">
        <v>140</v>
      </c>
      <c r="D5" s="11" t="s">
        <v>139</v>
      </c>
    </row>
    <row r="6" ht="17.25" customHeight="1" spans="1:4">
      <c r="A6" s="73"/>
      <c r="B6" s="18"/>
      <c r="C6" s="73"/>
      <c r="D6" s="18"/>
    </row>
    <row r="7" ht="19.5" customHeight="1" spans="1:4">
      <c r="A7" s="79" t="s">
        <v>141</v>
      </c>
      <c r="B7" s="23">
        <v>4207455.28</v>
      </c>
      <c r="C7" s="79" t="s">
        <v>142</v>
      </c>
      <c r="D7" s="23">
        <v>4207455.28</v>
      </c>
    </row>
    <row r="8" ht="19.5" customHeight="1" spans="1:4">
      <c r="A8" s="79" t="s">
        <v>143</v>
      </c>
      <c r="B8" s="23">
        <v>4207455.28</v>
      </c>
      <c r="C8" s="155" t="s">
        <v>144</v>
      </c>
      <c r="D8" s="23"/>
    </row>
    <row r="9" ht="19.5" customHeight="1" spans="1:4">
      <c r="A9" s="156" t="s">
        <v>145</v>
      </c>
      <c r="B9" s="23"/>
      <c r="C9" s="155" t="s">
        <v>146</v>
      </c>
      <c r="D9" s="23"/>
    </row>
    <row r="10" ht="19.5" customHeight="1" spans="1:4">
      <c r="A10" s="156" t="s">
        <v>147</v>
      </c>
      <c r="B10" s="23"/>
      <c r="C10" s="155" t="s">
        <v>148</v>
      </c>
      <c r="D10" s="23"/>
    </row>
    <row r="11" ht="19.5" customHeight="1" spans="1:4">
      <c r="A11" s="156" t="s">
        <v>149</v>
      </c>
      <c r="B11" s="23"/>
      <c r="C11" s="155" t="s">
        <v>150</v>
      </c>
      <c r="D11" s="23"/>
    </row>
    <row r="12" ht="19.5" customHeight="1" spans="1:4">
      <c r="A12" s="156" t="s">
        <v>143</v>
      </c>
      <c r="B12" s="23"/>
      <c r="C12" s="155" t="s">
        <v>151</v>
      </c>
      <c r="D12" s="23">
        <v>3454833.84</v>
      </c>
    </row>
    <row r="13" ht="19.5" customHeight="1" spans="1:4">
      <c r="A13" s="156" t="s">
        <v>145</v>
      </c>
      <c r="B13" s="23"/>
      <c r="C13" s="155" t="s">
        <v>152</v>
      </c>
      <c r="D13" s="23"/>
    </row>
    <row r="14" ht="19.5" customHeight="1" spans="1:4">
      <c r="A14" s="156" t="s">
        <v>147</v>
      </c>
      <c r="B14" s="23"/>
      <c r="C14" s="155" t="s">
        <v>153</v>
      </c>
      <c r="D14" s="23"/>
    </row>
    <row r="15" ht="19.5" customHeight="1" spans="1:4">
      <c r="A15" s="157"/>
      <c r="B15" s="23"/>
      <c r="C15" s="155" t="s">
        <v>154</v>
      </c>
      <c r="D15" s="23">
        <v>320501.68</v>
      </c>
    </row>
    <row r="16" ht="19.5" customHeight="1" spans="1:4">
      <c r="A16" s="157"/>
      <c r="B16" s="23"/>
      <c r="C16" s="155" t="s">
        <v>155</v>
      </c>
      <c r="D16" s="23">
        <v>220452</v>
      </c>
    </row>
    <row r="17" ht="19.5" customHeight="1" spans="1:4">
      <c r="A17" s="157"/>
      <c r="B17" s="23"/>
      <c r="C17" s="155" t="s">
        <v>156</v>
      </c>
      <c r="D17" s="23"/>
    </row>
    <row r="18" ht="19.5" customHeight="1" spans="1:4">
      <c r="A18" s="157"/>
      <c r="B18" s="23"/>
      <c r="C18" s="155" t="s">
        <v>157</v>
      </c>
      <c r="D18" s="23"/>
    </row>
    <row r="19" ht="19.5" customHeight="1" spans="1:4">
      <c r="A19" s="157"/>
      <c r="B19" s="23"/>
      <c r="C19" s="155" t="s">
        <v>158</v>
      </c>
      <c r="D19" s="23"/>
    </row>
    <row r="20" ht="19.5" customHeight="1" spans="1:4">
      <c r="A20" s="79"/>
      <c r="B20" s="23"/>
      <c r="C20" s="155" t="s">
        <v>159</v>
      </c>
      <c r="D20" s="23"/>
    </row>
    <row r="21" ht="19.5" customHeight="1" spans="1:4">
      <c r="A21" s="79"/>
      <c r="B21" s="23"/>
      <c r="C21" s="79" t="s">
        <v>160</v>
      </c>
      <c r="D21" s="23"/>
    </row>
    <row r="22" ht="19.5" customHeight="1" spans="1:4">
      <c r="A22" s="79"/>
      <c r="B22" s="23"/>
      <c r="C22" s="79" t="s">
        <v>161</v>
      </c>
      <c r="D22" s="23"/>
    </row>
    <row r="23" ht="19.5" customHeight="1" spans="1:4">
      <c r="A23" s="79"/>
      <c r="B23" s="23"/>
      <c r="C23" s="79" t="s">
        <v>162</v>
      </c>
      <c r="D23" s="23"/>
    </row>
    <row r="24" ht="19.5" customHeight="1" spans="1:4">
      <c r="A24" s="79"/>
      <c r="B24" s="23"/>
      <c r="C24" s="79" t="s">
        <v>163</v>
      </c>
      <c r="D24" s="23"/>
    </row>
    <row r="25" ht="19.5" customHeight="1" spans="1:4">
      <c r="A25" s="79"/>
      <c r="B25" s="23"/>
      <c r="C25" s="79" t="s">
        <v>164</v>
      </c>
      <c r="D25" s="23"/>
    </row>
    <row r="26" ht="19.5" customHeight="1" spans="1:4">
      <c r="A26" s="155"/>
      <c r="B26" s="23"/>
      <c r="C26" s="79" t="s">
        <v>165</v>
      </c>
      <c r="D26" s="23">
        <v>211667.76</v>
      </c>
    </row>
    <row r="27" ht="19.5" customHeight="1" spans="1:4">
      <c r="A27" s="79"/>
      <c r="B27" s="23"/>
      <c r="C27" s="79" t="s">
        <v>166</v>
      </c>
      <c r="D27" s="23"/>
    </row>
    <row r="28" customHeight="1" spans="1:4">
      <c r="A28" s="79"/>
      <c r="B28" s="23"/>
      <c r="C28" s="156" t="s">
        <v>167</v>
      </c>
      <c r="D28" s="23"/>
    </row>
    <row r="29" ht="19.5" customHeight="1" spans="1:4">
      <c r="A29" s="79"/>
      <c r="B29" s="23"/>
      <c r="C29" s="79" t="s">
        <v>168</v>
      </c>
      <c r="D29" s="23"/>
    </row>
    <row r="30" ht="19.5" customHeight="1" spans="1:4">
      <c r="A30" s="155"/>
      <c r="B30" s="23"/>
      <c r="C30" s="79" t="s">
        <v>169</v>
      </c>
      <c r="D30" s="23"/>
    </row>
    <row r="31" ht="18" customHeight="1" spans="1:4">
      <c r="A31" s="155"/>
      <c r="B31" s="23"/>
      <c r="C31" s="79" t="s">
        <v>170</v>
      </c>
      <c r="D31" s="23"/>
    </row>
    <row r="32" ht="18" customHeight="1" spans="1:4">
      <c r="A32" s="155"/>
      <c r="B32" s="23"/>
      <c r="C32" s="156" t="s">
        <v>171</v>
      </c>
      <c r="D32" s="23"/>
    </row>
    <row r="33" ht="18" customHeight="1" spans="1:4">
      <c r="A33" s="155"/>
      <c r="B33" s="23"/>
      <c r="C33" s="156" t="s">
        <v>172</v>
      </c>
      <c r="D33" s="23"/>
    </row>
    <row r="34" ht="19.5" customHeight="1" spans="1:4">
      <c r="A34" s="155"/>
      <c r="B34" s="158"/>
      <c r="C34" s="79" t="s">
        <v>173</v>
      </c>
      <c r="D34" s="158"/>
    </row>
    <row r="35" ht="19.5" customHeight="1" spans="1:4">
      <c r="A35" s="155"/>
      <c r="B35" s="23"/>
      <c r="C35" s="79" t="s">
        <v>174</v>
      </c>
      <c r="D35" s="23"/>
    </row>
    <row r="36" ht="19.5" customHeight="1" spans="1:4">
      <c r="A36" s="159" t="s">
        <v>50</v>
      </c>
      <c r="B36" s="23">
        <v>4207455.28</v>
      </c>
      <c r="C36" s="159" t="s">
        <v>51</v>
      </c>
      <c r="D36" s="23">
        <v>4207455.28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4"/>
  <sheetViews>
    <sheetView showZeros="0" workbookViewId="0">
      <selection activeCell="E17" sqref="E17"/>
    </sheetView>
  </sheetViews>
  <sheetFormatPr defaultColWidth="10.2857142857143" defaultRowHeight="15" customHeight="1" outlineLevelCol="6"/>
  <cols>
    <col min="1" max="1" width="26.3428571428571" style="143" customWidth="1"/>
    <col min="2" max="2" width="42.5714285714286" style="143" customWidth="1"/>
    <col min="3" max="7" width="19.2857142857143" style="143" customWidth="1"/>
    <col min="8" max="16384" width="10.2857142857143" style="143"/>
  </cols>
  <sheetData>
    <row r="1" ht="18.75" customHeight="1" spans="1:7">
      <c r="A1" s="144"/>
      <c r="B1" s="144"/>
      <c r="C1" s="144"/>
      <c r="D1" s="144"/>
      <c r="E1" s="144"/>
      <c r="F1" s="144"/>
      <c r="G1" s="145" t="s">
        <v>175</v>
      </c>
    </row>
    <row r="2" ht="33" customHeight="1" spans="1:7">
      <c r="A2" s="146" t="str">
        <f>"2026"&amp;"年一般公共预算支出预算表（按功能科目分类）"</f>
        <v>2026年一般公共预算支出预算表（按功能科目分类）</v>
      </c>
      <c r="B2" s="146"/>
      <c r="C2" s="146"/>
      <c r="D2" s="146"/>
      <c r="E2" s="146"/>
      <c r="F2" s="146"/>
      <c r="G2" s="146"/>
    </row>
    <row r="3" ht="18.75" customHeight="1" spans="1:7">
      <c r="A3" s="147" t="str">
        <f>"单位名称："&amp;"瑞丽市畹町镇幼儿园"</f>
        <v>单位名称：瑞丽市畹町镇幼儿园</v>
      </c>
      <c r="B3" s="147"/>
      <c r="C3" s="144"/>
      <c r="D3" s="144"/>
      <c r="E3" s="144"/>
      <c r="F3" s="144"/>
      <c r="G3" s="145" t="s">
        <v>1</v>
      </c>
    </row>
    <row r="4" ht="18.75" customHeight="1" spans="1:7">
      <c r="A4" s="148" t="s">
        <v>176</v>
      </c>
      <c r="B4" s="148"/>
      <c r="C4" s="148" t="s">
        <v>56</v>
      </c>
      <c r="D4" s="148" t="s">
        <v>78</v>
      </c>
      <c r="E4" s="148"/>
      <c r="F4" s="148"/>
      <c r="G4" s="148" t="s">
        <v>79</v>
      </c>
    </row>
    <row r="5" ht="18.75" customHeight="1" spans="1:7">
      <c r="A5" s="148" t="s">
        <v>74</v>
      </c>
      <c r="B5" s="148" t="s">
        <v>75</v>
      </c>
      <c r="C5" s="148"/>
      <c r="D5" s="148" t="s">
        <v>59</v>
      </c>
      <c r="E5" s="148" t="s">
        <v>177</v>
      </c>
      <c r="F5" s="148" t="s">
        <v>178</v>
      </c>
      <c r="G5" s="148"/>
    </row>
    <row r="6" ht="18.75" customHeight="1" spans="1:7">
      <c r="A6" s="148" t="s">
        <v>85</v>
      </c>
      <c r="B6" s="148" t="s">
        <v>86</v>
      </c>
      <c r="C6" s="148" t="s">
        <v>87</v>
      </c>
      <c r="D6" s="148" t="s">
        <v>88</v>
      </c>
      <c r="E6" s="148" t="s">
        <v>89</v>
      </c>
      <c r="F6" s="148" t="s">
        <v>90</v>
      </c>
      <c r="G6" s="148" t="s">
        <v>91</v>
      </c>
    </row>
    <row r="7" ht="18.75" customHeight="1" spans="1:7">
      <c r="A7" s="149" t="s">
        <v>100</v>
      </c>
      <c r="B7" s="149" t="s">
        <v>101</v>
      </c>
      <c r="C7" s="150">
        <v>3454833.84</v>
      </c>
      <c r="D7" s="150">
        <v>2512066.2</v>
      </c>
      <c r="E7" s="150">
        <v>2420310</v>
      </c>
      <c r="F7" s="150">
        <v>91756.2</v>
      </c>
      <c r="G7" s="150">
        <v>942767.64</v>
      </c>
    </row>
    <row r="8" ht="18.75" customHeight="1" outlineLevel="1" spans="1:7">
      <c r="A8" s="151" t="s">
        <v>102</v>
      </c>
      <c r="B8" s="151" t="s">
        <v>103</v>
      </c>
      <c r="C8" s="150">
        <v>3454833.84</v>
      </c>
      <c r="D8" s="150">
        <v>2512066.2</v>
      </c>
      <c r="E8" s="150">
        <v>2420310</v>
      </c>
      <c r="F8" s="150">
        <v>91756.2</v>
      </c>
      <c r="G8" s="150">
        <v>942767.64</v>
      </c>
    </row>
    <row r="9" s="143" customFormat="1" ht="18.75" customHeight="1" outlineLevel="2" spans="1:7">
      <c r="A9" s="152" t="s">
        <v>104</v>
      </c>
      <c r="B9" s="152" t="s">
        <v>105</v>
      </c>
      <c r="C9" s="150">
        <v>3454833.84</v>
      </c>
      <c r="D9" s="150">
        <v>2512066.2</v>
      </c>
      <c r="E9" s="150">
        <v>2420310</v>
      </c>
      <c r="F9" s="150">
        <v>91756.2</v>
      </c>
      <c r="G9" s="150">
        <v>942767.64</v>
      </c>
    </row>
    <row r="10" ht="18.75" customHeight="1" spans="1:7">
      <c r="A10" s="149" t="s">
        <v>106</v>
      </c>
      <c r="B10" s="149" t="s">
        <v>107</v>
      </c>
      <c r="C10" s="150">
        <v>320501.68</v>
      </c>
      <c r="D10" s="150">
        <v>320501.68</v>
      </c>
      <c r="E10" s="150">
        <v>317501.68</v>
      </c>
      <c r="F10" s="150">
        <v>3000</v>
      </c>
      <c r="G10" s="150"/>
    </row>
    <row r="11" ht="18.75" customHeight="1" outlineLevel="1" spans="1:7">
      <c r="A11" s="151" t="s">
        <v>108</v>
      </c>
      <c r="B11" s="151" t="s">
        <v>109</v>
      </c>
      <c r="C11" s="150">
        <v>285223.68</v>
      </c>
      <c r="D11" s="150">
        <v>285223.68</v>
      </c>
      <c r="E11" s="150">
        <v>282223.68</v>
      </c>
      <c r="F11" s="150">
        <v>3000</v>
      </c>
      <c r="G11" s="150"/>
    </row>
    <row r="12" s="143" customFormat="1" ht="18.75" customHeight="1" outlineLevel="2" spans="1:7">
      <c r="A12" s="152" t="s">
        <v>110</v>
      </c>
      <c r="B12" s="152" t="s">
        <v>111</v>
      </c>
      <c r="C12" s="150">
        <v>3000</v>
      </c>
      <c r="D12" s="150">
        <v>3000</v>
      </c>
      <c r="E12" s="150"/>
      <c r="F12" s="150">
        <v>3000</v>
      </c>
      <c r="G12" s="150"/>
    </row>
    <row r="13" s="143" customFormat="1" ht="18.75" customHeight="1" outlineLevel="2" spans="1:7">
      <c r="A13" s="152" t="s">
        <v>112</v>
      </c>
      <c r="B13" s="152" t="s">
        <v>113</v>
      </c>
      <c r="C13" s="150">
        <v>282223.68</v>
      </c>
      <c r="D13" s="150">
        <v>282223.68</v>
      </c>
      <c r="E13" s="150">
        <v>282223.68</v>
      </c>
      <c r="F13" s="150"/>
      <c r="G13" s="150"/>
    </row>
    <row r="14" ht="18.75" customHeight="1" outlineLevel="1" spans="1:7">
      <c r="A14" s="151" t="s">
        <v>114</v>
      </c>
      <c r="B14" s="151" t="s">
        <v>115</v>
      </c>
      <c r="C14" s="150">
        <v>35278</v>
      </c>
      <c r="D14" s="150">
        <v>35278</v>
      </c>
      <c r="E14" s="150">
        <v>35278</v>
      </c>
      <c r="F14" s="150"/>
      <c r="G14" s="150"/>
    </row>
    <row r="15" s="143" customFormat="1" ht="18.75" customHeight="1" outlineLevel="2" spans="1:7">
      <c r="A15" s="152" t="s">
        <v>116</v>
      </c>
      <c r="B15" s="152" t="s">
        <v>115</v>
      </c>
      <c r="C15" s="150">
        <v>35278</v>
      </c>
      <c r="D15" s="150">
        <v>35278</v>
      </c>
      <c r="E15" s="150">
        <v>35278</v>
      </c>
      <c r="F15" s="150"/>
      <c r="G15" s="150"/>
    </row>
    <row r="16" ht="18.75" customHeight="1" spans="1:7">
      <c r="A16" s="149" t="s">
        <v>117</v>
      </c>
      <c r="B16" s="149" t="s">
        <v>118</v>
      </c>
      <c r="C16" s="150">
        <v>220452</v>
      </c>
      <c r="D16" s="150">
        <v>220452</v>
      </c>
      <c r="E16" s="150">
        <v>220452</v>
      </c>
      <c r="F16" s="150"/>
      <c r="G16" s="150"/>
    </row>
    <row r="17" ht="18.75" customHeight="1" outlineLevel="1" spans="1:7">
      <c r="A17" s="151" t="s">
        <v>119</v>
      </c>
      <c r="B17" s="151" t="s">
        <v>120</v>
      </c>
      <c r="C17" s="150">
        <v>220452</v>
      </c>
      <c r="D17" s="150">
        <v>220452</v>
      </c>
      <c r="E17" s="150">
        <v>220452</v>
      </c>
      <c r="F17" s="150"/>
      <c r="G17" s="150"/>
    </row>
    <row r="18" s="143" customFormat="1" ht="18.75" customHeight="1" outlineLevel="2" spans="1:7">
      <c r="A18" s="152" t="s">
        <v>123</v>
      </c>
      <c r="B18" s="152" t="s">
        <v>124</v>
      </c>
      <c r="C18" s="150">
        <v>119890</v>
      </c>
      <c r="D18" s="150">
        <v>119890</v>
      </c>
      <c r="E18" s="150">
        <v>119890</v>
      </c>
      <c r="F18" s="150"/>
      <c r="G18" s="150"/>
    </row>
    <row r="19" s="143" customFormat="1" ht="18.75" customHeight="1" outlineLevel="2" spans="1:7">
      <c r="A19" s="152" t="s">
        <v>125</v>
      </c>
      <c r="B19" s="152" t="s">
        <v>126</v>
      </c>
      <c r="C19" s="150">
        <v>84686</v>
      </c>
      <c r="D19" s="150">
        <v>84686</v>
      </c>
      <c r="E19" s="150">
        <v>84686</v>
      </c>
      <c r="F19" s="150"/>
      <c r="G19" s="150"/>
    </row>
    <row r="20" s="143" customFormat="1" ht="18.75" customHeight="1" outlineLevel="2" spans="1:7">
      <c r="A20" s="152" t="s">
        <v>127</v>
      </c>
      <c r="B20" s="152" t="s">
        <v>128</v>
      </c>
      <c r="C20" s="150">
        <v>15876</v>
      </c>
      <c r="D20" s="150">
        <v>15876</v>
      </c>
      <c r="E20" s="150">
        <v>15876</v>
      </c>
      <c r="F20" s="150"/>
      <c r="G20" s="150"/>
    </row>
    <row r="21" ht="18.75" customHeight="1" spans="1:7">
      <c r="A21" s="149" t="s">
        <v>129</v>
      </c>
      <c r="B21" s="149" t="s">
        <v>130</v>
      </c>
      <c r="C21" s="150">
        <v>211667.76</v>
      </c>
      <c r="D21" s="150">
        <v>211667.76</v>
      </c>
      <c r="E21" s="150">
        <v>211667.76</v>
      </c>
      <c r="F21" s="150"/>
      <c r="G21" s="150"/>
    </row>
    <row r="22" ht="18.75" customHeight="1" outlineLevel="1" spans="1:7">
      <c r="A22" s="151" t="s">
        <v>131</v>
      </c>
      <c r="B22" s="151" t="s">
        <v>132</v>
      </c>
      <c r="C22" s="150">
        <v>211667.76</v>
      </c>
      <c r="D22" s="150">
        <v>211667.76</v>
      </c>
      <c r="E22" s="150">
        <v>211667.76</v>
      </c>
      <c r="F22" s="150"/>
      <c r="G22" s="150"/>
    </row>
    <row r="23" s="143" customFormat="1" ht="18.75" customHeight="1" outlineLevel="2" spans="1:7">
      <c r="A23" s="152" t="s">
        <v>133</v>
      </c>
      <c r="B23" s="152" t="s">
        <v>134</v>
      </c>
      <c r="C23" s="150">
        <v>211667.76</v>
      </c>
      <c r="D23" s="150">
        <v>211667.76</v>
      </c>
      <c r="E23" s="150">
        <v>211667.76</v>
      </c>
      <c r="F23" s="150"/>
      <c r="G23" s="150"/>
    </row>
    <row r="24" ht="18.75" customHeight="1" spans="1:7">
      <c r="A24" s="148" t="s">
        <v>56</v>
      </c>
      <c r="B24" s="148"/>
      <c r="C24" s="150">
        <v>4207455.28</v>
      </c>
      <c r="D24" s="150">
        <v>3264687.64</v>
      </c>
      <c r="E24" s="150">
        <v>3169931.44</v>
      </c>
      <c r="F24" s="150">
        <v>94756.2</v>
      </c>
      <c r="G24" s="150">
        <v>942767.64</v>
      </c>
    </row>
  </sheetData>
  <mergeCells count="7">
    <mergeCell ref="A2:G2"/>
    <mergeCell ref="A3:C3"/>
    <mergeCell ref="A4:B4"/>
    <mergeCell ref="D4:F4"/>
    <mergeCell ref="A24:B24"/>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C15" sqref="C1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4"/>
      <c r="B1" s="134"/>
      <c r="C1" s="135"/>
      <c r="D1" s="1"/>
      <c r="E1" s="1"/>
      <c r="F1" s="136" t="s">
        <v>179</v>
      </c>
    </row>
    <row r="2" ht="33.75" customHeight="1" spans="1:6">
      <c r="A2" s="137" t="str">
        <f>"2026"&amp;"年一般公共预算“三公”经费支出预算表"</f>
        <v>2026年一般公共预算“三公”经费支出预算表</v>
      </c>
      <c r="B2" s="137"/>
      <c r="C2" s="137"/>
      <c r="D2" s="137"/>
      <c r="E2" s="137"/>
      <c r="F2" s="137"/>
    </row>
    <row r="3" ht="21.75" customHeight="1" spans="1:6">
      <c r="A3" s="138" t="str">
        <f>"单位名称："&amp;"瑞丽市畹町镇幼儿园"</f>
        <v>单位名称：瑞丽市畹町镇幼儿园</v>
      </c>
      <c r="B3" s="134"/>
      <c r="C3" s="135"/>
      <c r="D3" s="3"/>
      <c r="E3" s="1"/>
      <c r="F3" s="136" t="s">
        <v>53</v>
      </c>
    </row>
    <row r="4" ht="19.5" customHeight="1" spans="1:6">
      <c r="A4" s="11" t="s">
        <v>180</v>
      </c>
      <c r="B4" s="72" t="s">
        <v>181</v>
      </c>
      <c r="C4" s="12" t="s">
        <v>182</v>
      </c>
      <c r="D4" s="13"/>
      <c r="E4" s="14"/>
      <c r="F4" s="72" t="s">
        <v>183</v>
      </c>
    </row>
    <row r="5" ht="19.5" customHeight="1" spans="1:6">
      <c r="A5" s="18"/>
      <c r="B5" s="73"/>
      <c r="C5" s="36" t="s">
        <v>59</v>
      </c>
      <c r="D5" s="36" t="s">
        <v>184</v>
      </c>
      <c r="E5" s="36" t="s">
        <v>185</v>
      </c>
      <c r="F5" s="73"/>
    </row>
    <row r="6" ht="18.75" customHeight="1" spans="1:6">
      <c r="A6" s="139">
        <v>1</v>
      </c>
      <c r="B6" s="139">
        <v>2</v>
      </c>
      <c r="C6" s="140">
        <v>3</v>
      </c>
      <c r="D6" s="139">
        <v>4</v>
      </c>
      <c r="E6" s="139">
        <v>5</v>
      </c>
      <c r="F6" s="139">
        <v>6</v>
      </c>
    </row>
    <row r="7" ht="24.75" customHeight="1" spans="1:6">
      <c r="A7" s="141">
        <v>2730</v>
      </c>
      <c r="B7" s="141"/>
      <c r="C7" s="142"/>
      <c r="D7" s="141"/>
      <c r="E7" s="141"/>
      <c r="F7" s="141">
        <v>2730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39"/>
  <sheetViews>
    <sheetView showZeros="0" topLeftCell="C1" workbookViewId="0">
      <selection activeCell="O6" sqref="O6:O7"/>
    </sheetView>
  </sheetViews>
  <sheetFormatPr defaultColWidth="10.2857142857143" defaultRowHeight="15" customHeight="1"/>
  <cols>
    <col min="1" max="1" width="29.7142857142857" customWidth="1"/>
    <col min="2" max="2" width="21.2857142857143" customWidth="1"/>
    <col min="3" max="3" width="26.2857142857143" customWidth="1"/>
    <col min="4" max="4" width="11.4285714285714" customWidth="1"/>
    <col min="5" max="5" width="16.7142857142857" customWidth="1"/>
    <col min="6" max="6" width="8.57142857142857" customWidth="1"/>
    <col min="7" max="7" width="16.2857142857143" customWidth="1"/>
    <col min="8" max="8" width="14.2857142857143" customWidth="1"/>
    <col min="9" max="9" width="14.5714285714286" customWidth="1"/>
    <col min="10" max="10" width="11.8571428571429" customWidth="1"/>
    <col min="11" max="11" width="8.57142857142857" customWidth="1"/>
    <col min="12" max="12" width="16.4285714285714" customWidth="1"/>
    <col min="13" max="13" width="9.57142857142857" customWidth="1"/>
    <col min="14" max="14" width="9.42857142857143" customWidth="1"/>
    <col min="15" max="15" width="10.8571428571429" customWidth="1"/>
    <col min="16" max="16" width="10.2857142857143" customWidth="1"/>
    <col min="17" max="17" width="8.14285714285714" customWidth="1"/>
    <col min="18" max="18" width="7.42857142857143" customWidth="1"/>
    <col min="19" max="19" width="7.71428571428571" customWidth="1"/>
    <col min="20" max="20" width="8" customWidth="1"/>
    <col min="21" max="21" width="7.42857142857143" customWidth="1"/>
    <col min="22" max="22" width="10" customWidth="1"/>
    <col min="23" max="23" width="11.2857142857143" customWidth="1"/>
  </cols>
  <sheetData>
    <row r="1" ht="18.75" customHeight="1" spans="1:23">
      <c r="A1" s="129"/>
      <c r="B1" s="129"/>
      <c r="C1" s="129"/>
      <c r="D1" s="129"/>
      <c r="E1" s="129"/>
      <c r="F1" s="129"/>
      <c r="G1" s="129"/>
      <c r="H1" s="129"/>
      <c r="I1" s="129"/>
      <c r="J1" s="129"/>
      <c r="K1" s="129"/>
      <c r="L1" s="129"/>
      <c r="M1" s="129"/>
      <c r="N1" s="129"/>
      <c r="O1" s="129"/>
      <c r="P1" s="129"/>
      <c r="Q1" s="129"/>
      <c r="R1" s="129"/>
      <c r="S1" s="129"/>
      <c r="T1" s="133" t="s">
        <v>186</v>
      </c>
      <c r="U1" s="133"/>
      <c r="V1" s="133"/>
      <c r="W1" s="133"/>
    </row>
    <row r="2" ht="45.75" customHeight="1" spans="1:23">
      <c r="A2" s="130" t="str">
        <f>"2026"&amp;"年部门基本支出预算表"</f>
        <v>2026年部门基本支出预算表</v>
      </c>
      <c r="B2" s="130"/>
      <c r="C2" s="130"/>
      <c r="D2" s="130"/>
      <c r="E2" s="130"/>
      <c r="F2" s="130"/>
      <c r="G2" s="130"/>
      <c r="H2" s="130"/>
      <c r="I2" s="130"/>
      <c r="J2" s="130"/>
      <c r="K2" s="130"/>
      <c r="L2" s="130"/>
      <c r="M2" s="130"/>
      <c r="N2" s="130"/>
      <c r="O2" s="130"/>
      <c r="P2" s="130"/>
      <c r="Q2" s="130"/>
      <c r="R2" s="130"/>
      <c r="S2" s="130"/>
      <c r="T2" s="130"/>
      <c r="U2" s="130"/>
      <c r="V2" s="130"/>
      <c r="W2" s="130"/>
    </row>
    <row r="3" ht="18.75" customHeight="1" spans="1:23">
      <c r="A3" s="129" t="str">
        <f>"单位名称："&amp;"瑞丽市畹町镇幼儿园"</f>
        <v>单位名称：瑞丽市畹町镇幼儿园</v>
      </c>
      <c r="B3" s="129"/>
      <c r="C3" s="129"/>
      <c r="D3" s="129"/>
      <c r="E3" s="129"/>
      <c r="F3" s="129"/>
      <c r="G3" s="129"/>
      <c r="H3" s="129"/>
      <c r="I3" s="129"/>
      <c r="J3" s="129"/>
      <c r="K3" s="129"/>
      <c r="L3" s="129"/>
      <c r="M3" s="129"/>
      <c r="N3" s="129"/>
      <c r="O3" s="129"/>
      <c r="P3" s="129"/>
      <c r="Q3" s="129"/>
      <c r="R3" s="129"/>
      <c r="S3" s="129"/>
      <c r="T3" s="133" t="s">
        <v>53</v>
      </c>
      <c r="U3" s="133"/>
      <c r="V3" s="133"/>
      <c r="W3" s="133"/>
    </row>
    <row r="4" ht="18.75" customHeight="1" spans="1:23">
      <c r="A4" s="131" t="s">
        <v>187</v>
      </c>
      <c r="B4" s="131" t="s">
        <v>188</v>
      </c>
      <c r="C4" s="131" t="s">
        <v>189</v>
      </c>
      <c r="D4" s="131" t="s">
        <v>190</v>
      </c>
      <c r="E4" s="131" t="s">
        <v>191</v>
      </c>
      <c r="F4" s="131" t="s">
        <v>192</v>
      </c>
      <c r="G4" s="131" t="s">
        <v>193</v>
      </c>
      <c r="H4" s="131" t="s">
        <v>194</v>
      </c>
      <c r="I4" s="131"/>
      <c r="J4" s="131"/>
      <c r="K4" s="131"/>
      <c r="L4" s="131"/>
      <c r="M4" s="131"/>
      <c r="N4" s="131"/>
      <c r="O4" s="131"/>
      <c r="P4" s="131"/>
      <c r="Q4" s="131"/>
      <c r="R4" s="131"/>
      <c r="S4" s="131"/>
      <c r="T4" s="131"/>
      <c r="U4" s="131"/>
      <c r="V4" s="131"/>
      <c r="W4" s="131"/>
    </row>
    <row r="5" ht="28.3" customHeight="1" spans="1:23">
      <c r="A5" s="131"/>
      <c r="B5" s="131"/>
      <c r="C5" s="131"/>
      <c r="D5" s="131"/>
      <c r="E5" s="131"/>
      <c r="F5" s="131"/>
      <c r="G5" s="131"/>
      <c r="H5" s="131" t="s">
        <v>195</v>
      </c>
      <c r="I5" s="131" t="s">
        <v>60</v>
      </c>
      <c r="J5" s="131" t="s">
        <v>196</v>
      </c>
      <c r="K5" s="131" t="s">
        <v>197</v>
      </c>
      <c r="L5" s="131" t="s">
        <v>198</v>
      </c>
      <c r="M5" s="131" t="s">
        <v>199</v>
      </c>
      <c r="N5" s="131" t="s">
        <v>200</v>
      </c>
      <c r="O5" s="131" t="s">
        <v>61</v>
      </c>
      <c r="P5" s="131" t="s">
        <v>62</v>
      </c>
      <c r="Q5" s="131" t="s">
        <v>63</v>
      </c>
      <c r="R5" s="131" t="s">
        <v>77</v>
      </c>
      <c r="S5" s="131"/>
      <c r="T5" s="131"/>
      <c r="U5" s="131"/>
      <c r="V5" s="131"/>
      <c r="W5" s="131"/>
    </row>
    <row r="6" ht="24" customHeight="1" spans="1:23">
      <c r="A6" s="131"/>
      <c r="B6" s="131"/>
      <c r="C6" s="131"/>
      <c r="D6" s="131"/>
      <c r="E6" s="131"/>
      <c r="F6" s="131"/>
      <c r="G6" s="131"/>
      <c r="H6" s="131"/>
      <c r="I6" s="131" t="s">
        <v>201</v>
      </c>
      <c r="J6" s="131" t="s">
        <v>196</v>
      </c>
      <c r="K6" s="131" t="s">
        <v>197</v>
      </c>
      <c r="L6" s="131" t="s">
        <v>198</v>
      </c>
      <c r="M6" s="131" t="s">
        <v>199</v>
      </c>
      <c r="N6" s="131" t="s">
        <v>60</v>
      </c>
      <c r="O6" s="131" t="s">
        <v>61</v>
      </c>
      <c r="P6" s="131" t="s">
        <v>62</v>
      </c>
      <c r="Q6" s="131"/>
      <c r="R6" s="131" t="s">
        <v>59</v>
      </c>
      <c r="S6" s="131" t="s">
        <v>66</v>
      </c>
      <c r="T6" s="131" t="s">
        <v>67</v>
      </c>
      <c r="U6" s="131" t="s">
        <v>68</v>
      </c>
      <c r="V6" s="131" t="s">
        <v>69</v>
      </c>
      <c r="W6" s="131" t="s">
        <v>70</v>
      </c>
    </row>
    <row r="7" ht="150" customHeight="1" spans="1:23">
      <c r="A7" s="131"/>
      <c r="B7" s="131"/>
      <c r="C7" s="131"/>
      <c r="D7" s="131"/>
      <c r="E7" s="131"/>
      <c r="F7" s="131"/>
      <c r="G7" s="131"/>
      <c r="H7" s="131"/>
      <c r="I7" s="131" t="s">
        <v>59</v>
      </c>
      <c r="J7" s="131"/>
      <c r="K7" s="131"/>
      <c r="L7" s="131"/>
      <c r="M7" s="131"/>
      <c r="N7" s="131"/>
      <c r="O7" s="131"/>
      <c r="P7" s="131"/>
      <c r="Q7" s="131"/>
      <c r="R7" s="131"/>
      <c r="S7" s="131"/>
      <c r="T7" s="131"/>
      <c r="U7" s="131"/>
      <c r="V7" s="131"/>
      <c r="W7" s="131"/>
    </row>
    <row r="8" ht="18.75" customHeight="1" spans="1:23">
      <c r="A8" s="131" t="s">
        <v>85</v>
      </c>
      <c r="B8" s="131" t="s">
        <v>86</v>
      </c>
      <c r="C8" s="131" t="s">
        <v>87</v>
      </c>
      <c r="D8" s="131" t="s">
        <v>88</v>
      </c>
      <c r="E8" s="131" t="s">
        <v>89</v>
      </c>
      <c r="F8" s="131" t="s">
        <v>90</v>
      </c>
      <c r="G8" s="131" t="s">
        <v>91</v>
      </c>
      <c r="H8" s="131" t="s">
        <v>92</v>
      </c>
      <c r="I8" s="131" t="s">
        <v>93</v>
      </c>
      <c r="J8" s="131" t="s">
        <v>94</v>
      </c>
      <c r="K8" s="131" t="s">
        <v>95</v>
      </c>
      <c r="L8" s="131" t="s">
        <v>96</v>
      </c>
      <c r="M8" s="131" t="s">
        <v>97</v>
      </c>
      <c r="N8" s="131" t="s">
        <v>98</v>
      </c>
      <c r="O8" s="131" t="s">
        <v>99</v>
      </c>
      <c r="P8" s="131" t="s">
        <v>202</v>
      </c>
      <c r="Q8" s="131" t="s">
        <v>203</v>
      </c>
      <c r="R8" s="131" t="s">
        <v>204</v>
      </c>
      <c r="S8" s="131" t="s">
        <v>205</v>
      </c>
      <c r="T8" s="131" t="s">
        <v>206</v>
      </c>
      <c r="U8" s="131" t="s">
        <v>207</v>
      </c>
      <c r="V8" s="131" t="s">
        <v>208</v>
      </c>
      <c r="W8" s="131" t="s">
        <v>209</v>
      </c>
    </row>
    <row r="9" ht="53.25" customHeight="1" spans="1:23">
      <c r="A9" s="126" t="s">
        <v>72</v>
      </c>
      <c r="B9" s="126"/>
      <c r="C9" s="126"/>
      <c r="D9" s="126"/>
      <c r="E9" s="126"/>
      <c r="F9" s="126"/>
      <c r="G9" s="126"/>
      <c r="H9" s="128">
        <v>3264687.64</v>
      </c>
      <c r="I9" s="128">
        <v>3264687.64</v>
      </c>
      <c r="J9" s="128"/>
      <c r="K9" s="128"/>
      <c r="L9" s="128">
        <v>3264687.64</v>
      </c>
      <c r="M9" s="128"/>
      <c r="N9" s="128"/>
      <c r="O9" s="128"/>
      <c r="P9" s="128"/>
      <c r="Q9" s="128"/>
      <c r="R9" s="128"/>
      <c r="S9" s="128"/>
      <c r="T9" s="128"/>
      <c r="U9" s="128"/>
      <c r="V9" s="128"/>
      <c r="W9" s="128"/>
    </row>
    <row r="10" ht="53.25" customHeight="1" outlineLevel="1" spans="1:23">
      <c r="A10" s="126" t="s">
        <v>72</v>
      </c>
      <c r="B10" s="126" t="s">
        <v>210</v>
      </c>
      <c r="C10" s="126" t="s">
        <v>211</v>
      </c>
      <c r="D10" s="126" t="s">
        <v>104</v>
      </c>
      <c r="E10" s="126" t="s">
        <v>105</v>
      </c>
      <c r="F10" s="126" t="s">
        <v>212</v>
      </c>
      <c r="G10" s="126" t="s">
        <v>213</v>
      </c>
      <c r="H10" s="128">
        <v>208632</v>
      </c>
      <c r="I10" s="128">
        <v>208632</v>
      </c>
      <c r="J10" s="128"/>
      <c r="K10" s="128"/>
      <c r="L10" s="128">
        <v>208632</v>
      </c>
      <c r="M10" s="128"/>
      <c r="N10" s="128"/>
      <c r="O10" s="128"/>
      <c r="P10" s="128"/>
      <c r="Q10" s="128"/>
      <c r="R10" s="128"/>
      <c r="S10" s="128"/>
      <c r="T10" s="128"/>
      <c r="U10" s="128"/>
      <c r="V10" s="128"/>
      <c r="W10" s="128"/>
    </row>
    <row r="11" ht="53.25" customHeight="1" outlineLevel="1" spans="1:23">
      <c r="A11" s="126" t="s">
        <v>72</v>
      </c>
      <c r="B11" s="126" t="s">
        <v>214</v>
      </c>
      <c r="C11" s="126" t="s">
        <v>215</v>
      </c>
      <c r="D11" s="126" t="s">
        <v>104</v>
      </c>
      <c r="E11" s="126" t="s">
        <v>105</v>
      </c>
      <c r="F11" s="126" t="s">
        <v>212</v>
      </c>
      <c r="G11" s="126" t="s">
        <v>213</v>
      </c>
      <c r="H11" s="128">
        <v>71142</v>
      </c>
      <c r="I11" s="128">
        <v>71142</v>
      </c>
      <c r="J11" s="128"/>
      <c r="K11" s="128"/>
      <c r="L11" s="128">
        <v>71142</v>
      </c>
      <c r="M11" s="126"/>
      <c r="N11" s="128"/>
      <c r="O11" s="128"/>
      <c r="P11" s="128"/>
      <c r="Q11" s="128"/>
      <c r="R11" s="128"/>
      <c r="S11" s="128"/>
      <c r="T11" s="128"/>
      <c r="U11" s="128"/>
      <c r="V11" s="128"/>
      <c r="W11" s="128"/>
    </row>
    <row r="12" ht="53.25" customHeight="1" outlineLevel="1" spans="1:23">
      <c r="A12" s="126" t="s">
        <v>72</v>
      </c>
      <c r="B12" s="126" t="s">
        <v>216</v>
      </c>
      <c r="C12" s="126" t="s">
        <v>217</v>
      </c>
      <c r="D12" s="126" t="s">
        <v>104</v>
      </c>
      <c r="E12" s="126" t="s">
        <v>105</v>
      </c>
      <c r="F12" s="126" t="s">
        <v>218</v>
      </c>
      <c r="G12" s="126" t="s">
        <v>219</v>
      </c>
      <c r="H12" s="128">
        <v>853704</v>
      </c>
      <c r="I12" s="128">
        <v>853704</v>
      </c>
      <c r="J12" s="128"/>
      <c r="K12" s="128"/>
      <c r="L12" s="128">
        <v>853704</v>
      </c>
      <c r="M12" s="126"/>
      <c r="N12" s="128"/>
      <c r="O12" s="128"/>
      <c r="P12" s="128"/>
      <c r="Q12" s="128"/>
      <c r="R12" s="128"/>
      <c r="S12" s="128"/>
      <c r="T12" s="128"/>
      <c r="U12" s="128"/>
      <c r="V12" s="128"/>
      <c r="W12" s="128"/>
    </row>
    <row r="13" ht="53.25" customHeight="1" outlineLevel="1" spans="1:23">
      <c r="A13" s="126" t="s">
        <v>72</v>
      </c>
      <c r="B13" s="126" t="s">
        <v>220</v>
      </c>
      <c r="C13" s="126" t="s">
        <v>221</v>
      </c>
      <c r="D13" s="126" t="s">
        <v>104</v>
      </c>
      <c r="E13" s="126" t="s">
        <v>105</v>
      </c>
      <c r="F13" s="126" t="s">
        <v>222</v>
      </c>
      <c r="G13" s="126" t="s">
        <v>223</v>
      </c>
      <c r="H13" s="128">
        <v>90000</v>
      </c>
      <c r="I13" s="128">
        <v>90000</v>
      </c>
      <c r="J13" s="128"/>
      <c r="K13" s="128"/>
      <c r="L13" s="128">
        <v>90000</v>
      </c>
      <c r="M13" s="126"/>
      <c r="N13" s="128"/>
      <c r="O13" s="128"/>
      <c r="P13" s="128"/>
      <c r="Q13" s="128"/>
      <c r="R13" s="128"/>
      <c r="S13" s="128"/>
      <c r="T13" s="128"/>
      <c r="U13" s="128"/>
      <c r="V13" s="128"/>
      <c r="W13" s="128"/>
    </row>
    <row r="14" ht="53.25" customHeight="1" outlineLevel="1" spans="1:23">
      <c r="A14" s="126" t="s">
        <v>72</v>
      </c>
      <c r="B14" s="126" t="s">
        <v>224</v>
      </c>
      <c r="C14" s="126" t="s">
        <v>225</v>
      </c>
      <c r="D14" s="126" t="s">
        <v>104</v>
      </c>
      <c r="E14" s="126" t="s">
        <v>105</v>
      </c>
      <c r="F14" s="126" t="s">
        <v>222</v>
      </c>
      <c r="G14" s="126" t="s">
        <v>223</v>
      </c>
      <c r="H14" s="128">
        <v>90000</v>
      </c>
      <c r="I14" s="128">
        <v>90000</v>
      </c>
      <c r="J14" s="128"/>
      <c r="K14" s="128"/>
      <c r="L14" s="128">
        <v>90000</v>
      </c>
      <c r="M14" s="126"/>
      <c r="N14" s="128"/>
      <c r="O14" s="128"/>
      <c r="P14" s="128"/>
      <c r="Q14" s="128"/>
      <c r="R14" s="128"/>
      <c r="S14" s="128"/>
      <c r="T14" s="128"/>
      <c r="U14" s="128"/>
      <c r="V14" s="128"/>
      <c r="W14" s="128"/>
    </row>
    <row r="15" ht="53.25" customHeight="1" outlineLevel="1" spans="1:23">
      <c r="A15" s="126" t="s">
        <v>72</v>
      </c>
      <c r="B15" s="126" t="s">
        <v>224</v>
      </c>
      <c r="C15" s="126" t="s">
        <v>225</v>
      </c>
      <c r="D15" s="126" t="s">
        <v>104</v>
      </c>
      <c r="E15" s="126" t="s">
        <v>105</v>
      </c>
      <c r="F15" s="126" t="s">
        <v>222</v>
      </c>
      <c r="G15" s="126" t="s">
        <v>223</v>
      </c>
      <c r="H15" s="128">
        <v>81312</v>
      </c>
      <c r="I15" s="128">
        <v>81312</v>
      </c>
      <c r="J15" s="128"/>
      <c r="K15" s="128"/>
      <c r="L15" s="128">
        <v>81312</v>
      </c>
      <c r="M15" s="126"/>
      <c r="N15" s="128"/>
      <c r="O15" s="128"/>
      <c r="P15" s="128"/>
      <c r="Q15" s="128"/>
      <c r="R15" s="128"/>
      <c r="S15" s="128"/>
      <c r="T15" s="128"/>
      <c r="U15" s="128"/>
      <c r="V15" s="128"/>
      <c r="W15" s="128"/>
    </row>
    <row r="16" ht="53.25" customHeight="1" outlineLevel="1" spans="1:23">
      <c r="A16" s="126" t="s">
        <v>72</v>
      </c>
      <c r="B16" s="126" t="s">
        <v>226</v>
      </c>
      <c r="C16" s="126" t="s">
        <v>227</v>
      </c>
      <c r="D16" s="126" t="s">
        <v>104</v>
      </c>
      <c r="E16" s="126" t="s">
        <v>105</v>
      </c>
      <c r="F16" s="126" t="s">
        <v>212</v>
      </c>
      <c r="G16" s="126" t="s">
        <v>213</v>
      </c>
      <c r="H16" s="128">
        <v>4500</v>
      </c>
      <c r="I16" s="128">
        <v>4500</v>
      </c>
      <c r="J16" s="128"/>
      <c r="K16" s="128"/>
      <c r="L16" s="128">
        <v>4500</v>
      </c>
      <c r="M16" s="126"/>
      <c r="N16" s="128"/>
      <c r="O16" s="128"/>
      <c r="P16" s="128"/>
      <c r="Q16" s="128"/>
      <c r="R16" s="128"/>
      <c r="S16" s="128"/>
      <c r="T16" s="128"/>
      <c r="U16" s="128"/>
      <c r="V16" s="128"/>
      <c r="W16" s="128"/>
    </row>
    <row r="17" ht="53.25" customHeight="1" outlineLevel="1" spans="1:23">
      <c r="A17" s="126" t="s">
        <v>72</v>
      </c>
      <c r="B17" s="126" t="s">
        <v>228</v>
      </c>
      <c r="C17" s="126" t="s">
        <v>229</v>
      </c>
      <c r="D17" s="126" t="s">
        <v>104</v>
      </c>
      <c r="E17" s="126" t="s">
        <v>105</v>
      </c>
      <c r="F17" s="126" t="s">
        <v>212</v>
      </c>
      <c r="G17" s="126" t="s">
        <v>213</v>
      </c>
      <c r="H17" s="128">
        <v>206460</v>
      </c>
      <c r="I17" s="128">
        <v>206460</v>
      </c>
      <c r="J17" s="128"/>
      <c r="K17" s="128"/>
      <c r="L17" s="128">
        <v>206460</v>
      </c>
      <c r="M17" s="126"/>
      <c r="N17" s="128"/>
      <c r="O17" s="128"/>
      <c r="P17" s="128"/>
      <c r="Q17" s="128"/>
      <c r="R17" s="128"/>
      <c r="S17" s="128"/>
      <c r="T17" s="128"/>
      <c r="U17" s="128"/>
      <c r="V17" s="128"/>
      <c r="W17" s="128"/>
    </row>
    <row r="18" ht="53.25" customHeight="1" outlineLevel="1" spans="1:23">
      <c r="A18" s="126" t="s">
        <v>72</v>
      </c>
      <c r="B18" s="126" t="s">
        <v>210</v>
      </c>
      <c r="C18" s="126" t="s">
        <v>211</v>
      </c>
      <c r="D18" s="126" t="s">
        <v>104</v>
      </c>
      <c r="E18" s="126" t="s">
        <v>105</v>
      </c>
      <c r="F18" s="126" t="s">
        <v>212</v>
      </c>
      <c r="G18" s="126" t="s">
        <v>213</v>
      </c>
      <c r="H18" s="128">
        <v>343680</v>
      </c>
      <c r="I18" s="128">
        <v>343680</v>
      </c>
      <c r="J18" s="128"/>
      <c r="K18" s="128"/>
      <c r="L18" s="128">
        <v>343680</v>
      </c>
      <c r="M18" s="126"/>
      <c r="N18" s="128"/>
      <c r="O18" s="128"/>
      <c r="P18" s="128"/>
      <c r="Q18" s="128"/>
      <c r="R18" s="128"/>
      <c r="S18" s="128"/>
      <c r="T18" s="128"/>
      <c r="U18" s="128"/>
      <c r="V18" s="128"/>
      <c r="W18" s="128"/>
    </row>
    <row r="19" ht="53.25" customHeight="1" outlineLevel="1" spans="1:23">
      <c r="A19" s="126" t="s">
        <v>72</v>
      </c>
      <c r="B19" s="126" t="s">
        <v>230</v>
      </c>
      <c r="C19" s="126" t="s">
        <v>231</v>
      </c>
      <c r="D19" s="126" t="s">
        <v>112</v>
      </c>
      <c r="E19" s="126" t="s">
        <v>113</v>
      </c>
      <c r="F19" s="126" t="s">
        <v>232</v>
      </c>
      <c r="G19" s="126" t="s">
        <v>233</v>
      </c>
      <c r="H19" s="128">
        <v>282223.68</v>
      </c>
      <c r="I19" s="128">
        <v>282223.68</v>
      </c>
      <c r="J19" s="128"/>
      <c r="K19" s="128"/>
      <c r="L19" s="128">
        <v>282223.68</v>
      </c>
      <c r="M19" s="126"/>
      <c r="N19" s="128"/>
      <c r="O19" s="128"/>
      <c r="P19" s="128"/>
      <c r="Q19" s="128"/>
      <c r="R19" s="128"/>
      <c r="S19" s="128"/>
      <c r="T19" s="128"/>
      <c r="U19" s="128"/>
      <c r="V19" s="128"/>
      <c r="W19" s="128"/>
    </row>
    <row r="20" ht="53.25" customHeight="1" outlineLevel="1" spans="1:23">
      <c r="A20" s="126" t="s">
        <v>72</v>
      </c>
      <c r="B20" s="126" t="s">
        <v>234</v>
      </c>
      <c r="C20" s="126" t="s">
        <v>235</v>
      </c>
      <c r="D20" s="126" t="s">
        <v>123</v>
      </c>
      <c r="E20" s="126" t="s">
        <v>124</v>
      </c>
      <c r="F20" s="126" t="s">
        <v>236</v>
      </c>
      <c r="G20" s="126" t="s">
        <v>237</v>
      </c>
      <c r="H20" s="128">
        <v>7000</v>
      </c>
      <c r="I20" s="128">
        <v>7000</v>
      </c>
      <c r="J20" s="128"/>
      <c r="K20" s="128"/>
      <c r="L20" s="128">
        <v>7000</v>
      </c>
      <c r="M20" s="126"/>
      <c r="N20" s="128"/>
      <c r="O20" s="128"/>
      <c r="P20" s="128"/>
      <c r="Q20" s="128"/>
      <c r="R20" s="128"/>
      <c r="S20" s="128"/>
      <c r="T20" s="128"/>
      <c r="U20" s="128"/>
      <c r="V20" s="128"/>
      <c r="W20" s="128"/>
    </row>
    <row r="21" ht="53.25" customHeight="1" outlineLevel="1" spans="1:23">
      <c r="A21" s="126" t="s">
        <v>72</v>
      </c>
      <c r="B21" s="126" t="s">
        <v>234</v>
      </c>
      <c r="C21" s="126" t="s">
        <v>235</v>
      </c>
      <c r="D21" s="126" t="s">
        <v>121</v>
      </c>
      <c r="E21" s="126" t="s">
        <v>122</v>
      </c>
      <c r="F21" s="126" t="s">
        <v>236</v>
      </c>
      <c r="G21" s="126" t="s">
        <v>237</v>
      </c>
      <c r="H21" s="128"/>
      <c r="I21" s="128"/>
      <c r="J21" s="128"/>
      <c r="K21" s="128"/>
      <c r="L21" s="128"/>
      <c r="M21" s="126"/>
      <c r="N21" s="128"/>
      <c r="O21" s="128"/>
      <c r="P21" s="128"/>
      <c r="Q21" s="128"/>
      <c r="R21" s="128"/>
      <c r="S21" s="128"/>
      <c r="T21" s="128"/>
      <c r="U21" s="128"/>
      <c r="V21" s="128"/>
      <c r="W21" s="128"/>
    </row>
    <row r="22" ht="53.25" customHeight="1" outlineLevel="1" spans="1:23">
      <c r="A22" s="126" t="s">
        <v>72</v>
      </c>
      <c r="B22" s="126" t="s">
        <v>238</v>
      </c>
      <c r="C22" s="126" t="s">
        <v>239</v>
      </c>
      <c r="D22" s="126" t="s">
        <v>123</v>
      </c>
      <c r="E22" s="126" t="s">
        <v>124</v>
      </c>
      <c r="F22" s="126" t="s">
        <v>236</v>
      </c>
      <c r="G22" s="126" t="s">
        <v>237</v>
      </c>
      <c r="H22" s="128">
        <v>105834</v>
      </c>
      <c r="I22" s="128">
        <v>105834</v>
      </c>
      <c r="J22" s="128"/>
      <c r="K22" s="128"/>
      <c r="L22" s="128">
        <v>105834</v>
      </c>
      <c r="M22" s="126"/>
      <c r="N22" s="128"/>
      <c r="O22" s="128"/>
      <c r="P22" s="128"/>
      <c r="Q22" s="128"/>
      <c r="R22" s="128"/>
      <c r="S22" s="128"/>
      <c r="T22" s="128"/>
      <c r="U22" s="128"/>
      <c r="V22" s="128"/>
      <c r="W22" s="128"/>
    </row>
    <row r="23" ht="53.25" customHeight="1" outlineLevel="1" spans="1:23">
      <c r="A23" s="126" t="s">
        <v>72</v>
      </c>
      <c r="B23" s="126" t="s">
        <v>240</v>
      </c>
      <c r="C23" s="126" t="s">
        <v>241</v>
      </c>
      <c r="D23" s="126" t="s">
        <v>121</v>
      </c>
      <c r="E23" s="126" t="s">
        <v>122</v>
      </c>
      <c r="F23" s="126" t="s">
        <v>236</v>
      </c>
      <c r="G23" s="126" t="s">
        <v>237</v>
      </c>
      <c r="H23" s="128"/>
      <c r="I23" s="128"/>
      <c r="J23" s="128"/>
      <c r="K23" s="128"/>
      <c r="L23" s="128"/>
      <c r="M23" s="126"/>
      <c r="N23" s="128"/>
      <c r="O23" s="128"/>
      <c r="P23" s="128"/>
      <c r="Q23" s="128"/>
      <c r="R23" s="128"/>
      <c r="S23" s="128"/>
      <c r="T23" s="128"/>
      <c r="U23" s="128"/>
      <c r="V23" s="128"/>
      <c r="W23" s="128"/>
    </row>
    <row r="24" ht="53.25" customHeight="1" outlineLevel="1" spans="1:23">
      <c r="A24" s="126" t="s">
        <v>72</v>
      </c>
      <c r="B24" s="126" t="s">
        <v>240</v>
      </c>
      <c r="C24" s="126" t="s">
        <v>241</v>
      </c>
      <c r="D24" s="126" t="s">
        <v>123</v>
      </c>
      <c r="E24" s="126" t="s">
        <v>124</v>
      </c>
      <c r="F24" s="126" t="s">
        <v>236</v>
      </c>
      <c r="G24" s="126" t="s">
        <v>237</v>
      </c>
      <c r="H24" s="128">
        <v>7056</v>
      </c>
      <c r="I24" s="128">
        <v>7056</v>
      </c>
      <c r="J24" s="128"/>
      <c r="K24" s="128"/>
      <c r="L24" s="128">
        <v>7056</v>
      </c>
      <c r="M24" s="126"/>
      <c r="N24" s="128"/>
      <c r="O24" s="128"/>
      <c r="P24" s="128"/>
      <c r="Q24" s="128"/>
      <c r="R24" s="128"/>
      <c r="S24" s="128"/>
      <c r="T24" s="128"/>
      <c r="U24" s="128"/>
      <c r="V24" s="128"/>
      <c r="W24" s="128"/>
    </row>
    <row r="25" ht="53.25" customHeight="1" outlineLevel="1" spans="1:23">
      <c r="A25" s="126" t="s">
        <v>72</v>
      </c>
      <c r="B25" s="126" t="s">
        <v>242</v>
      </c>
      <c r="C25" s="126" t="s">
        <v>126</v>
      </c>
      <c r="D25" s="126" t="s">
        <v>125</v>
      </c>
      <c r="E25" s="126" t="s">
        <v>126</v>
      </c>
      <c r="F25" s="126" t="s">
        <v>243</v>
      </c>
      <c r="G25" s="126" t="s">
        <v>244</v>
      </c>
      <c r="H25" s="128">
        <v>84686</v>
      </c>
      <c r="I25" s="128">
        <v>84686</v>
      </c>
      <c r="J25" s="128"/>
      <c r="K25" s="128"/>
      <c r="L25" s="128">
        <v>84686</v>
      </c>
      <c r="M25" s="126"/>
      <c r="N25" s="128"/>
      <c r="O25" s="128"/>
      <c r="P25" s="128"/>
      <c r="Q25" s="128"/>
      <c r="R25" s="128"/>
      <c r="S25" s="128"/>
      <c r="T25" s="128"/>
      <c r="U25" s="128"/>
      <c r="V25" s="128"/>
      <c r="W25" s="128"/>
    </row>
    <row r="26" ht="53.25" customHeight="1" outlineLevel="1" spans="1:23">
      <c r="A26" s="126" t="s">
        <v>72</v>
      </c>
      <c r="B26" s="126" t="s">
        <v>245</v>
      </c>
      <c r="C26" s="126" t="s">
        <v>246</v>
      </c>
      <c r="D26" s="126" t="s">
        <v>127</v>
      </c>
      <c r="E26" s="126" t="s">
        <v>128</v>
      </c>
      <c r="F26" s="126" t="s">
        <v>247</v>
      </c>
      <c r="G26" s="126" t="s">
        <v>248</v>
      </c>
      <c r="H26" s="128"/>
      <c r="I26" s="128"/>
      <c r="J26" s="128"/>
      <c r="K26" s="128"/>
      <c r="L26" s="128"/>
      <c r="M26" s="126"/>
      <c r="N26" s="128"/>
      <c r="O26" s="128"/>
      <c r="P26" s="128"/>
      <c r="Q26" s="128"/>
      <c r="R26" s="128"/>
      <c r="S26" s="128"/>
      <c r="T26" s="128"/>
      <c r="U26" s="128"/>
      <c r="V26" s="128"/>
      <c r="W26" s="128"/>
    </row>
    <row r="27" ht="53.25" customHeight="1" outlineLevel="1" spans="1:23">
      <c r="A27" s="126" t="s">
        <v>72</v>
      </c>
      <c r="B27" s="126" t="s">
        <v>245</v>
      </c>
      <c r="C27" s="126" t="s">
        <v>246</v>
      </c>
      <c r="D27" s="126" t="s">
        <v>127</v>
      </c>
      <c r="E27" s="126" t="s">
        <v>128</v>
      </c>
      <c r="F27" s="126" t="s">
        <v>247</v>
      </c>
      <c r="G27" s="126" t="s">
        <v>248</v>
      </c>
      <c r="H27" s="128">
        <v>15876</v>
      </c>
      <c r="I27" s="128">
        <v>15876</v>
      </c>
      <c r="J27" s="128"/>
      <c r="K27" s="128"/>
      <c r="L27" s="128">
        <v>15876</v>
      </c>
      <c r="M27" s="126"/>
      <c r="N27" s="128"/>
      <c r="O27" s="128"/>
      <c r="P27" s="128"/>
      <c r="Q27" s="128"/>
      <c r="R27" s="128"/>
      <c r="S27" s="128"/>
      <c r="T27" s="128"/>
      <c r="U27" s="128"/>
      <c r="V27" s="128"/>
      <c r="W27" s="128"/>
    </row>
    <row r="28" ht="53.25" customHeight="1" outlineLevel="1" spans="1:23">
      <c r="A28" s="126" t="s">
        <v>72</v>
      </c>
      <c r="B28" s="126" t="s">
        <v>249</v>
      </c>
      <c r="C28" s="126" t="s">
        <v>250</v>
      </c>
      <c r="D28" s="126" t="s">
        <v>116</v>
      </c>
      <c r="E28" s="126" t="s">
        <v>115</v>
      </c>
      <c r="F28" s="126" t="s">
        <v>247</v>
      </c>
      <c r="G28" s="126" t="s">
        <v>248</v>
      </c>
      <c r="H28" s="128">
        <v>35278</v>
      </c>
      <c r="I28" s="128">
        <v>35278</v>
      </c>
      <c r="J28" s="128"/>
      <c r="K28" s="128"/>
      <c r="L28" s="128">
        <v>35278</v>
      </c>
      <c r="M28" s="126"/>
      <c r="N28" s="128"/>
      <c r="O28" s="128"/>
      <c r="P28" s="128"/>
      <c r="Q28" s="128"/>
      <c r="R28" s="128"/>
      <c r="S28" s="128"/>
      <c r="T28" s="128"/>
      <c r="U28" s="128"/>
      <c r="V28" s="128"/>
      <c r="W28" s="128"/>
    </row>
    <row r="29" ht="53.25" customHeight="1" outlineLevel="1" spans="1:23">
      <c r="A29" s="126" t="s">
        <v>72</v>
      </c>
      <c r="B29" s="126" t="s">
        <v>251</v>
      </c>
      <c r="C29" s="126" t="s">
        <v>134</v>
      </c>
      <c r="D29" s="126" t="s">
        <v>133</v>
      </c>
      <c r="E29" s="126" t="s">
        <v>134</v>
      </c>
      <c r="F29" s="126" t="s">
        <v>252</v>
      </c>
      <c r="G29" s="126" t="s">
        <v>134</v>
      </c>
      <c r="H29" s="128">
        <v>211667.76</v>
      </c>
      <c r="I29" s="128">
        <v>211667.76</v>
      </c>
      <c r="J29" s="128"/>
      <c r="K29" s="128"/>
      <c r="L29" s="128">
        <v>211667.76</v>
      </c>
      <c r="M29" s="126"/>
      <c r="N29" s="128"/>
      <c r="O29" s="128"/>
      <c r="P29" s="128"/>
      <c r="Q29" s="128"/>
      <c r="R29" s="128"/>
      <c r="S29" s="128"/>
      <c r="T29" s="128"/>
      <c r="U29" s="128"/>
      <c r="V29" s="128"/>
      <c r="W29" s="128"/>
    </row>
    <row r="30" ht="53.25" customHeight="1" outlineLevel="1" spans="1:23">
      <c r="A30" s="126" t="s">
        <v>72</v>
      </c>
      <c r="B30" s="126" t="s">
        <v>253</v>
      </c>
      <c r="C30" s="126" t="s">
        <v>254</v>
      </c>
      <c r="D30" s="126" t="s">
        <v>104</v>
      </c>
      <c r="E30" s="126" t="s">
        <v>105</v>
      </c>
      <c r="F30" s="126" t="s">
        <v>255</v>
      </c>
      <c r="G30" s="126" t="s">
        <v>256</v>
      </c>
      <c r="H30" s="128">
        <v>290880</v>
      </c>
      <c r="I30" s="128">
        <v>290880</v>
      </c>
      <c r="J30" s="128"/>
      <c r="K30" s="128"/>
      <c r="L30" s="128">
        <v>290880</v>
      </c>
      <c r="M30" s="126"/>
      <c r="N30" s="128"/>
      <c r="O30" s="128"/>
      <c r="P30" s="128"/>
      <c r="Q30" s="128"/>
      <c r="R30" s="128"/>
      <c r="S30" s="128"/>
      <c r="T30" s="128"/>
      <c r="U30" s="128"/>
      <c r="V30" s="128"/>
      <c r="W30" s="128"/>
    </row>
    <row r="31" ht="53.25" customHeight="1" outlineLevel="1" spans="1:23">
      <c r="A31" s="126" t="s">
        <v>72</v>
      </c>
      <c r="B31" s="126" t="s">
        <v>257</v>
      </c>
      <c r="C31" s="126" t="s">
        <v>258</v>
      </c>
      <c r="D31" s="126" t="s">
        <v>104</v>
      </c>
      <c r="E31" s="126" t="s">
        <v>105</v>
      </c>
      <c r="F31" s="126" t="s">
        <v>255</v>
      </c>
      <c r="G31" s="126" t="s">
        <v>256</v>
      </c>
      <c r="H31" s="128">
        <v>180000</v>
      </c>
      <c r="I31" s="128">
        <v>180000</v>
      </c>
      <c r="J31" s="128"/>
      <c r="K31" s="128"/>
      <c r="L31" s="128">
        <v>180000</v>
      </c>
      <c r="M31" s="126"/>
      <c r="N31" s="128"/>
      <c r="O31" s="128"/>
      <c r="P31" s="128"/>
      <c r="Q31" s="128"/>
      <c r="R31" s="128"/>
      <c r="S31" s="128"/>
      <c r="T31" s="128"/>
      <c r="U31" s="128"/>
      <c r="V31" s="128"/>
      <c r="W31" s="128"/>
    </row>
    <row r="32" ht="53.25" customHeight="1" outlineLevel="1" spans="1:23">
      <c r="A32" s="126" t="s">
        <v>72</v>
      </c>
      <c r="B32" s="126" t="s">
        <v>259</v>
      </c>
      <c r="C32" s="126" t="s">
        <v>260</v>
      </c>
      <c r="D32" s="126" t="s">
        <v>104</v>
      </c>
      <c r="E32" s="126" t="s">
        <v>105</v>
      </c>
      <c r="F32" s="126" t="s">
        <v>261</v>
      </c>
      <c r="G32" s="126" t="s">
        <v>262</v>
      </c>
      <c r="H32" s="128">
        <v>8270</v>
      </c>
      <c r="I32" s="128">
        <v>8270</v>
      </c>
      <c r="J32" s="128"/>
      <c r="K32" s="128"/>
      <c r="L32" s="128">
        <v>8270</v>
      </c>
      <c r="M32" s="126"/>
      <c r="N32" s="128"/>
      <c r="O32" s="128"/>
      <c r="P32" s="128"/>
      <c r="Q32" s="128"/>
      <c r="R32" s="128"/>
      <c r="S32" s="128"/>
      <c r="T32" s="128"/>
      <c r="U32" s="128"/>
      <c r="V32" s="128"/>
      <c r="W32" s="128"/>
    </row>
    <row r="33" ht="53.25" customHeight="1" outlineLevel="1" spans="1:23">
      <c r="A33" s="126" t="s">
        <v>72</v>
      </c>
      <c r="B33" s="126" t="s">
        <v>259</v>
      </c>
      <c r="C33" s="126" t="s">
        <v>260</v>
      </c>
      <c r="D33" s="126" t="s">
        <v>104</v>
      </c>
      <c r="E33" s="126" t="s">
        <v>105</v>
      </c>
      <c r="F33" s="126" t="s">
        <v>263</v>
      </c>
      <c r="G33" s="126" t="s">
        <v>264</v>
      </c>
      <c r="H33" s="128">
        <v>1000</v>
      </c>
      <c r="I33" s="128">
        <v>1000</v>
      </c>
      <c r="J33" s="128"/>
      <c r="K33" s="128"/>
      <c r="L33" s="128">
        <v>1000</v>
      </c>
      <c r="M33" s="126"/>
      <c r="N33" s="128"/>
      <c r="O33" s="128"/>
      <c r="P33" s="128"/>
      <c r="Q33" s="128"/>
      <c r="R33" s="128"/>
      <c r="S33" s="128"/>
      <c r="T33" s="128"/>
      <c r="U33" s="128"/>
      <c r="V33" s="128"/>
      <c r="W33" s="128"/>
    </row>
    <row r="34" ht="53.25" customHeight="1" outlineLevel="1" spans="1:23">
      <c r="A34" s="126" t="s">
        <v>72</v>
      </c>
      <c r="B34" s="126" t="s">
        <v>259</v>
      </c>
      <c r="C34" s="126" t="s">
        <v>260</v>
      </c>
      <c r="D34" s="126" t="s">
        <v>104</v>
      </c>
      <c r="E34" s="126" t="s">
        <v>105</v>
      </c>
      <c r="F34" s="126" t="s">
        <v>265</v>
      </c>
      <c r="G34" s="126" t="s">
        <v>266</v>
      </c>
      <c r="H34" s="128">
        <v>6000</v>
      </c>
      <c r="I34" s="128">
        <v>6000</v>
      </c>
      <c r="J34" s="128"/>
      <c r="K34" s="128"/>
      <c r="L34" s="128">
        <v>6000</v>
      </c>
      <c r="M34" s="126"/>
      <c r="N34" s="128"/>
      <c r="O34" s="128"/>
      <c r="P34" s="128"/>
      <c r="Q34" s="128"/>
      <c r="R34" s="128"/>
      <c r="S34" s="128"/>
      <c r="T34" s="128"/>
      <c r="U34" s="128"/>
      <c r="V34" s="128"/>
      <c r="W34" s="128"/>
    </row>
    <row r="35" ht="53.25" customHeight="1" outlineLevel="1" spans="1:23">
      <c r="A35" s="126" t="s">
        <v>72</v>
      </c>
      <c r="B35" s="126" t="s">
        <v>259</v>
      </c>
      <c r="C35" s="126" t="s">
        <v>260</v>
      </c>
      <c r="D35" s="126" t="s">
        <v>104</v>
      </c>
      <c r="E35" s="126" t="s">
        <v>105</v>
      </c>
      <c r="F35" s="126" t="s">
        <v>267</v>
      </c>
      <c r="G35" s="126" t="s">
        <v>268</v>
      </c>
      <c r="H35" s="128">
        <v>30000</v>
      </c>
      <c r="I35" s="128">
        <v>30000</v>
      </c>
      <c r="J35" s="128"/>
      <c r="K35" s="128"/>
      <c r="L35" s="128">
        <v>30000</v>
      </c>
      <c r="M35" s="126"/>
      <c r="N35" s="128"/>
      <c r="O35" s="128"/>
      <c r="P35" s="128"/>
      <c r="Q35" s="128"/>
      <c r="R35" s="128"/>
      <c r="S35" s="128"/>
      <c r="T35" s="128"/>
      <c r="U35" s="128"/>
      <c r="V35" s="128"/>
      <c r="W35" s="128"/>
    </row>
    <row r="36" ht="53.25" customHeight="1" outlineLevel="1" spans="1:23">
      <c r="A36" s="126" t="s">
        <v>72</v>
      </c>
      <c r="B36" s="126" t="s">
        <v>269</v>
      </c>
      <c r="C36" s="126" t="s">
        <v>270</v>
      </c>
      <c r="D36" s="126" t="s">
        <v>104</v>
      </c>
      <c r="E36" s="126" t="s">
        <v>105</v>
      </c>
      <c r="F36" s="126" t="s">
        <v>271</v>
      </c>
      <c r="G36" s="126" t="s">
        <v>183</v>
      </c>
      <c r="H36" s="128">
        <v>2730</v>
      </c>
      <c r="I36" s="128">
        <v>2730</v>
      </c>
      <c r="J36" s="128"/>
      <c r="K36" s="128"/>
      <c r="L36" s="128">
        <v>2730</v>
      </c>
      <c r="M36" s="126"/>
      <c r="N36" s="128"/>
      <c r="O36" s="128"/>
      <c r="P36" s="128"/>
      <c r="Q36" s="128"/>
      <c r="R36" s="128"/>
      <c r="S36" s="128"/>
      <c r="T36" s="128"/>
      <c r="U36" s="128"/>
      <c r="V36" s="128"/>
      <c r="W36" s="128"/>
    </row>
    <row r="37" ht="53.25" customHeight="1" outlineLevel="1" spans="1:23">
      <c r="A37" s="126" t="s">
        <v>72</v>
      </c>
      <c r="B37" s="126" t="s">
        <v>272</v>
      </c>
      <c r="C37" s="126" t="s">
        <v>273</v>
      </c>
      <c r="D37" s="126" t="s">
        <v>110</v>
      </c>
      <c r="E37" s="126" t="s">
        <v>111</v>
      </c>
      <c r="F37" s="126" t="s">
        <v>261</v>
      </c>
      <c r="G37" s="126" t="s">
        <v>262</v>
      </c>
      <c r="H37" s="128">
        <v>3000</v>
      </c>
      <c r="I37" s="128">
        <v>3000</v>
      </c>
      <c r="J37" s="128"/>
      <c r="K37" s="128"/>
      <c r="L37" s="128">
        <v>3000</v>
      </c>
      <c r="M37" s="126"/>
      <c r="N37" s="128"/>
      <c r="O37" s="128"/>
      <c r="P37" s="128"/>
      <c r="Q37" s="128"/>
      <c r="R37" s="128"/>
      <c r="S37" s="128"/>
      <c r="T37" s="128"/>
      <c r="U37" s="128"/>
      <c r="V37" s="128"/>
      <c r="W37" s="128"/>
    </row>
    <row r="38" ht="53.25" customHeight="1" outlineLevel="1" spans="1:23">
      <c r="A38" s="126" t="s">
        <v>72</v>
      </c>
      <c r="B38" s="126" t="s">
        <v>274</v>
      </c>
      <c r="C38" s="126" t="s">
        <v>275</v>
      </c>
      <c r="D38" s="126" t="s">
        <v>104</v>
      </c>
      <c r="E38" s="126" t="s">
        <v>105</v>
      </c>
      <c r="F38" s="126" t="s">
        <v>276</v>
      </c>
      <c r="G38" s="126" t="s">
        <v>275</v>
      </c>
      <c r="H38" s="128">
        <v>43756.2</v>
      </c>
      <c r="I38" s="128">
        <v>43756.2</v>
      </c>
      <c r="J38" s="128"/>
      <c r="K38" s="128"/>
      <c r="L38" s="128">
        <v>43756.2</v>
      </c>
      <c r="M38" s="126"/>
      <c r="N38" s="128"/>
      <c r="O38" s="128"/>
      <c r="P38" s="128"/>
      <c r="Q38" s="128"/>
      <c r="R38" s="128"/>
      <c r="S38" s="128"/>
      <c r="T38" s="128"/>
      <c r="U38" s="128"/>
      <c r="V38" s="128"/>
      <c r="W38" s="128"/>
    </row>
    <row r="39" ht="30.75" customHeight="1" spans="1:23">
      <c r="A39" s="132" t="s">
        <v>56</v>
      </c>
      <c r="B39" s="132"/>
      <c r="C39" s="132"/>
      <c r="D39" s="132"/>
      <c r="E39" s="132"/>
      <c r="F39" s="132"/>
      <c r="G39" s="132"/>
      <c r="H39" s="128">
        <v>3264687.64</v>
      </c>
      <c r="I39" s="128">
        <v>3264687.64</v>
      </c>
      <c r="J39" s="128"/>
      <c r="K39" s="128"/>
      <c r="L39" s="128">
        <v>3264687.64</v>
      </c>
      <c r="M39" s="128"/>
      <c r="N39" s="128"/>
      <c r="O39" s="128"/>
      <c r="P39" s="128"/>
      <c r="Q39" s="128"/>
      <c r="R39" s="128"/>
      <c r="S39" s="128"/>
      <c r="T39" s="128"/>
      <c r="U39" s="128"/>
      <c r="V39" s="128"/>
      <c r="W39" s="128"/>
    </row>
  </sheetData>
  <autoFilter ref="A4:W39"/>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31"/>
  <sheetViews>
    <sheetView showZeros="0" topLeftCell="C1" workbookViewId="0">
      <selection activeCell="S10" sqref="S10"/>
    </sheetView>
  </sheetViews>
  <sheetFormatPr defaultColWidth="10.2857142857143" defaultRowHeight="15" customHeight="1"/>
  <cols>
    <col min="1" max="1" width="12.5714285714286" customWidth="1"/>
    <col min="2" max="2" width="21.2857142857143" customWidth="1"/>
    <col min="3" max="3" width="31.7142857142857" customWidth="1"/>
    <col min="4" max="4" width="18.7142857142857" customWidth="1"/>
    <col min="5" max="5" width="14" customWidth="1"/>
    <col min="6" max="6" width="11" customWidth="1"/>
    <col min="7" max="7" width="12.8571428571429" customWidth="1"/>
    <col min="8" max="8" width="18.1428571428571" customWidth="1"/>
    <col min="9" max="11" width="12.847619047619" customWidth="1"/>
    <col min="12" max="12" width="9.42857142857143" customWidth="1"/>
    <col min="13" max="13" width="9.14285714285714" customWidth="1"/>
    <col min="14" max="14" width="8.28571428571429" customWidth="1"/>
    <col min="15" max="15" width="7.57142857142857" customWidth="1"/>
    <col min="16" max="17" width="9.28571428571429" customWidth="1"/>
    <col min="18" max="18" width="11" customWidth="1"/>
    <col min="19" max="19" width="9.84761904761905" customWidth="1"/>
    <col min="20" max="20" width="11.5714285714286" customWidth="1"/>
    <col min="21" max="21" width="7.57142857142857" customWidth="1"/>
    <col min="22" max="22" width="10.1428571428571" customWidth="1"/>
    <col min="23" max="23" width="11" customWidth="1"/>
  </cols>
  <sheetData>
    <row r="1" ht="18.75" customHeight="1" spans="1:23">
      <c r="A1" s="122" t="s">
        <v>277</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8" t="str">
        <f>"2026"&amp;"年部门项目支出预算表"</f>
        <v>2026年部门项目支出预算表</v>
      </c>
      <c r="B2" s="118"/>
      <c r="C2" s="118" t="s">
        <v>85</v>
      </c>
      <c r="D2" s="118"/>
      <c r="E2" s="118"/>
      <c r="F2" s="118"/>
      <c r="G2" s="118"/>
      <c r="H2" s="118"/>
      <c r="I2" s="118"/>
      <c r="J2" s="118"/>
      <c r="K2" s="118"/>
      <c r="L2" s="118"/>
      <c r="M2" s="118"/>
      <c r="N2" s="118"/>
      <c r="O2" s="118"/>
      <c r="P2" s="118"/>
      <c r="Q2" s="118"/>
      <c r="R2" s="118"/>
      <c r="S2" s="118"/>
      <c r="T2" s="118"/>
      <c r="U2" s="118"/>
      <c r="V2" s="118"/>
      <c r="W2" s="118"/>
    </row>
    <row r="3" ht="18.75" customHeight="1" spans="1:23">
      <c r="A3" s="123" t="str">
        <f>"单位名称："&amp;"瑞丽市畹町镇幼儿园"</f>
        <v>单位名称：瑞丽市畹町镇幼儿园</v>
      </c>
      <c r="B3" s="123"/>
      <c r="C3" s="123"/>
      <c r="D3" s="123"/>
      <c r="E3" s="123"/>
      <c r="F3" s="123"/>
      <c r="G3" s="123"/>
      <c r="H3" s="124"/>
      <c r="I3" s="124"/>
      <c r="J3" s="124"/>
      <c r="K3" s="124"/>
      <c r="L3" s="124"/>
      <c r="M3" s="124"/>
      <c r="N3" s="124"/>
      <c r="O3" s="124"/>
      <c r="P3" s="124"/>
      <c r="Q3" s="124"/>
      <c r="R3" s="124"/>
      <c r="S3" s="124"/>
      <c r="T3" s="124"/>
      <c r="U3" s="124"/>
      <c r="V3" s="122" t="s">
        <v>53</v>
      </c>
      <c r="W3" s="122"/>
    </row>
    <row r="4" ht="26.25" customHeight="1" spans="1:23">
      <c r="A4" s="125" t="s">
        <v>278</v>
      </c>
      <c r="B4" s="125" t="s">
        <v>188</v>
      </c>
      <c r="C4" s="125" t="s">
        <v>189</v>
      </c>
      <c r="D4" s="125" t="s">
        <v>279</v>
      </c>
      <c r="E4" s="125" t="s">
        <v>190</v>
      </c>
      <c r="F4" s="125" t="s">
        <v>191</v>
      </c>
      <c r="G4" s="125" t="s">
        <v>280</v>
      </c>
      <c r="H4" s="125" t="s">
        <v>281</v>
      </c>
      <c r="I4" s="125" t="s">
        <v>56</v>
      </c>
      <c r="J4" s="125" t="s">
        <v>282</v>
      </c>
      <c r="K4" s="125"/>
      <c r="L4" s="125"/>
      <c r="M4" s="125"/>
      <c r="N4" s="125" t="s">
        <v>200</v>
      </c>
      <c r="O4" s="125"/>
      <c r="P4" s="125"/>
      <c r="Q4" s="125" t="s">
        <v>63</v>
      </c>
      <c r="R4" s="125" t="s">
        <v>77</v>
      </c>
      <c r="S4" s="125"/>
      <c r="T4" s="125"/>
      <c r="U4" s="125"/>
      <c r="V4" s="125"/>
      <c r="W4" s="125"/>
    </row>
    <row r="5" ht="26.25" customHeight="1" spans="1:23">
      <c r="A5" s="125"/>
      <c r="B5" s="125"/>
      <c r="C5" s="125"/>
      <c r="D5" s="125"/>
      <c r="E5" s="125"/>
      <c r="F5" s="125"/>
      <c r="G5" s="125"/>
      <c r="H5" s="125"/>
      <c r="I5" s="125"/>
      <c r="J5" s="125" t="s">
        <v>60</v>
      </c>
      <c r="K5" s="125"/>
      <c r="L5" s="125" t="s">
        <v>61</v>
      </c>
      <c r="M5" s="125" t="s">
        <v>62</v>
      </c>
      <c r="N5" s="125" t="s">
        <v>60</v>
      </c>
      <c r="O5" s="125" t="s">
        <v>61</v>
      </c>
      <c r="P5" s="125" t="s">
        <v>62</v>
      </c>
      <c r="Q5" s="125"/>
      <c r="R5" s="125" t="s">
        <v>59</v>
      </c>
      <c r="S5" s="125" t="s">
        <v>66</v>
      </c>
      <c r="T5" s="125" t="s">
        <v>67</v>
      </c>
      <c r="U5" s="125" t="s">
        <v>68</v>
      </c>
      <c r="V5" s="125" t="s">
        <v>69</v>
      </c>
      <c r="W5" s="125" t="s">
        <v>70</v>
      </c>
    </row>
    <row r="6" ht="85" customHeight="1" spans="1:23">
      <c r="A6" s="125"/>
      <c r="B6" s="125"/>
      <c r="C6" s="125"/>
      <c r="D6" s="125"/>
      <c r="E6" s="125"/>
      <c r="F6" s="125"/>
      <c r="G6" s="125"/>
      <c r="H6" s="125"/>
      <c r="I6" s="125"/>
      <c r="J6" s="125" t="s">
        <v>59</v>
      </c>
      <c r="K6" s="125" t="s">
        <v>283</v>
      </c>
      <c r="L6" s="125"/>
      <c r="M6" s="125"/>
      <c r="N6" s="125"/>
      <c r="O6" s="125"/>
      <c r="P6" s="125"/>
      <c r="Q6" s="125"/>
      <c r="R6" s="125"/>
      <c r="S6" s="125"/>
      <c r="T6" s="125"/>
      <c r="U6" s="125"/>
      <c r="V6" s="125"/>
      <c r="W6" s="125"/>
    </row>
    <row r="7" ht="18.75" customHeight="1" spans="1:23">
      <c r="A7" s="125" t="s">
        <v>85</v>
      </c>
      <c r="B7" s="125" t="s">
        <v>86</v>
      </c>
      <c r="C7" s="125" t="s">
        <v>87</v>
      </c>
      <c r="D7" s="125" t="s">
        <v>88</v>
      </c>
      <c r="E7" s="125" t="s">
        <v>89</v>
      </c>
      <c r="F7" s="125" t="s">
        <v>90</v>
      </c>
      <c r="G7" s="125" t="s">
        <v>91</v>
      </c>
      <c r="H7" s="125" t="s">
        <v>92</v>
      </c>
      <c r="I7" s="125" t="s">
        <v>93</v>
      </c>
      <c r="J7" s="125" t="s">
        <v>94</v>
      </c>
      <c r="K7" s="125" t="s">
        <v>95</v>
      </c>
      <c r="L7" s="125" t="s">
        <v>96</v>
      </c>
      <c r="M7" s="125" t="s">
        <v>97</v>
      </c>
      <c r="N7" s="125" t="s">
        <v>98</v>
      </c>
      <c r="O7" s="125" t="s">
        <v>99</v>
      </c>
      <c r="P7" s="125" t="s">
        <v>202</v>
      </c>
      <c r="Q7" s="125" t="s">
        <v>203</v>
      </c>
      <c r="R7" s="125" t="s">
        <v>204</v>
      </c>
      <c r="S7" s="125" t="s">
        <v>205</v>
      </c>
      <c r="T7" s="125" t="s">
        <v>206</v>
      </c>
      <c r="U7" s="125" t="s">
        <v>207</v>
      </c>
      <c r="V7" s="125" t="s">
        <v>208</v>
      </c>
      <c r="W7" s="125" t="s">
        <v>209</v>
      </c>
    </row>
    <row r="8" ht="52.5" customHeight="1" spans="1:23">
      <c r="A8" s="126"/>
      <c r="B8" s="126"/>
      <c r="C8" s="126" t="s">
        <v>284</v>
      </c>
      <c r="D8" s="126"/>
      <c r="E8" s="126"/>
      <c r="F8" s="126"/>
      <c r="G8" s="126"/>
      <c r="H8" s="126"/>
      <c r="I8" s="128">
        <v>900</v>
      </c>
      <c r="J8" s="128">
        <v>900</v>
      </c>
      <c r="K8" s="128">
        <v>900</v>
      </c>
      <c r="L8" s="128"/>
      <c r="M8" s="128"/>
      <c r="N8" s="128"/>
      <c r="O8" s="128"/>
      <c r="P8" s="128"/>
      <c r="Q8" s="128"/>
      <c r="R8" s="128"/>
      <c r="S8" s="128"/>
      <c r="T8" s="128"/>
      <c r="U8" s="128"/>
      <c r="V8" s="128"/>
      <c r="W8" s="128"/>
    </row>
    <row r="9" ht="52.5" customHeight="1" outlineLevel="1" spans="1:23">
      <c r="A9" s="126" t="s">
        <v>285</v>
      </c>
      <c r="B9" s="126" t="s">
        <v>286</v>
      </c>
      <c r="C9" s="126" t="s">
        <v>284</v>
      </c>
      <c r="D9" s="126" t="s">
        <v>72</v>
      </c>
      <c r="E9" s="126" t="s">
        <v>104</v>
      </c>
      <c r="F9" s="126" t="s">
        <v>105</v>
      </c>
      <c r="G9" s="126" t="s">
        <v>261</v>
      </c>
      <c r="H9" s="126" t="s">
        <v>262</v>
      </c>
      <c r="I9" s="128">
        <v>900</v>
      </c>
      <c r="J9" s="128">
        <v>900</v>
      </c>
      <c r="K9" s="128">
        <v>900</v>
      </c>
      <c r="L9" s="128"/>
      <c r="M9" s="128"/>
      <c r="N9" s="128"/>
      <c r="O9" s="128"/>
      <c r="P9" s="128"/>
      <c r="Q9" s="128"/>
      <c r="R9" s="128"/>
      <c r="S9" s="128"/>
      <c r="T9" s="128"/>
      <c r="U9" s="128"/>
      <c r="V9" s="128"/>
      <c r="W9" s="128"/>
    </row>
    <row r="10" ht="52.5" customHeight="1" spans="1:23">
      <c r="A10" s="126"/>
      <c r="B10" s="126"/>
      <c r="C10" s="126" t="s">
        <v>287</v>
      </c>
      <c r="D10" s="126"/>
      <c r="E10" s="126"/>
      <c r="F10" s="126"/>
      <c r="G10" s="126"/>
      <c r="H10" s="126"/>
      <c r="I10" s="128">
        <v>840000</v>
      </c>
      <c r="J10" s="128">
        <v>840000</v>
      </c>
      <c r="K10" s="128">
        <v>840000</v>
      </c>
      <c r="L10" s="128"/>
      <c r="M10" s="128"/>
      <c r="N10" s="126"/>
      <c r="O10" s="126"/>
      <c r="P10" s="126"/>
      <c r="Q10" s="128"/>
      <c r="R10" s="128"/>
      <c r="S10" s="128"/>
      <c r="T10" s="128"/>
      <c r="U10" s="128"/>
      <c r="V10" s="128"/>
      <c r="W10" s="128"/>
    </row>
    <row r="11" ht="52.5" customHeight="1" outlineLevel="1" spans="1:23">
      <c r="A11" s="126" t="s">
        <v>285</v>
      </c>
      <c r="B11" s="126" t="s">
        <v>288</v>
      </c>
      <c r="C11" s="126" t="s">
        <v>287</v>
      </c>
      <c r="D11" s="126" t="s">
        <v>72</v>
      </c>
      <c r="E11" s="126" t="s">
        <v>104</v>
      </c>
      <c r="F11" s="126" t="s">
        <v>105</v>
      </c>
      <c r="G11" s="126" t="s">
        <v>261</v>
      </c>
      <c r="H11" s="126" t="s">
        <v>262</v>
      </c>
      <c r="I11" s="128">
        <v>266600</v>
      </c>
      <c r="J11" s="128">
        <v>266600</v>
      </c>
      <c r="K11" s="128">
        <v>266600</v>
      </c>
      <c r="L11" s="128"/>
      <c r="M11" s="128"/>
      <c r="N11" s="126"/>
      <c r="O11" s="126"/>
      <c r="P11" s="126"/>
      <c r="Q11" s="128"/>
      <c r="R11" s="128"/>
      <c r="S11" s="128"/>
      <c r="T11" s="128"/>
      <c r="U11" s="128"/>
      <c r="V11" s="128"/>
      <c r="W11" s="128"/>
    </row>
    <row r="12" ht="52.5" customHeight="1" outlineLevel="1" spans="1:23">
      <c r="A12" s="126" t="s">
        <v>285</v>
      </c>
      <c r="B12" s="126" t="s">
        <v>288</v>
      </c>
      <c r="C12" s="126" t="s">
        <v>287</v>
      </c>
      <c r="D12" s="126" t="s">
        <v>72</v>
      </c>
      <c r="E12" s="126" t="s">
        <v>104</v>
      </c>
      <c r="F12" s="126" t="s">
        <v>105</v>
      </c>
      <c r="G12" s="126" t="s">
        <v>289</v>
      </c>
      <c r="H12" s="126" t="s">
        <v>290</v>
      </c>
      <c r="I12" s="128">
        <v>5000</v>
      </c>
      <c r="J12" s="128">
        <v>5000</v>
      </c>
      <c r="K12" s="128">
        <v>5000</v>
      </c>
      <c r="L12" s="128"/>
      <c r="M12" s="128"/>
      <c r="N12" s="126"/>
      <c r="O12" s="126"/>
      <c r="P12" s="126"/>
      <c r="Q12" s="128"/>
      <c r="R12" s="128"/>
      <c r="S12" s="128"/>
      <c r="T12" s="128"/>
      <c r="U12" s="128"/>
      <c r="V12" s="128"/>
      <c r="W12" s="128"/>
    </row>
    <row r="13" ht="52.5" customHeight="1" outlineLevel="1" spans="1:23">
      <c r="A13" s="126" t="s">
        <v>285</v>
      </c>
      <c r="B13" s="126" t="s">
        <v>288</v>
      </c>
      <c r="C13" s="126" t="s">
        <v>287</v>
      </c>
      <c r="D13" s="126" t="s">
        <v>72</v>
      </c>
      <c r="E13" s="126" t="s">
        <v>104</v>
      </c>
      <c r="F13" s="126" t="s">
        <v>105</v>
      </c>
      <c r="G13" s="126" t="s">
        <v>291</v>
      </c>
      <c r="H13" s="126" t="s">
        <v>292</v>
      </c>
      <c r="I13" s="128">
        <v>30000</v>
      </c>
      <c r="J13" s="128">
        <v>30000</v>
      </c>
      <c r="K13" s="128">
        <v>30000</v>
      </c>
      <c r="L13" s="128"/>
      <c r="M13" s="128"/>
      <c r="N13" s="126"/>
      <c r="O13" s="126"/>
      <c r="P13" s="126"/>
      <c r="Q13" s="128"/>
      <c r="R13" s="128"/>
      <c r="S13" s="128"/>
      <c r="T13" s="128"/>
      <c r="U13" s="128"/>
      <c r="V13" s="128"/>
      <c r="W13" s="128"/>
    </row>
    <row r="14" ht="52.5" customHeight="1" outlineLevel="1" spans="1:23">
      <c r="A14" s="126" t="s">
        <v>285</v>
      </c>
      <c r="B14" s="126" t="s">
        <v>288</v>
      </c>
      <c r="C14" s="126" t="s">
        <v>287</v>
      </c>
      <c r="D14" s="126" t="s">
        <v>72</v>
      </c>
      <c r="E14" s="126" t="s">
        <v>104</v>
      </c>
      <c r="F14" s="126" t="s">
        <v>105</v>
      </c>
      <c r="G14" s="126" t="s">
        <v>293</v>
      </c>
      <c r="H14" s="126" t="s">
        <v>294</v>
      </c>
      <c r="I14" s="128">
        <v>180000</v>
      </c>
      <c r="J14" s="128">
        <v>180000</v>
      </c>
      <c r="K14" s="128">
        <v>180000</v>
      </c>
      <c r="L14" s="128"/>
      <c r="M14" s="128"/>
      <c r="N14" s="126"/>
      <c r="O14" s="126"/>
      <c r="P14" s="126"/>
      <c r="Q14" s="128"/>
      <c r="R14" s="128"/>
      <c r="S14" s="128"/>
      <c r="T14" s="128"/>
      <c r="U14" s="128"/>
      <c r="V14" s="128"/>
      <c r="W14" s="128"/>
    </row>
    <row r="15" ht="52.5" customHeight="1" outlineLevel="1" spans="1:23">
      <c r="A15" s="126" t="s">
        <v>285</v>
      </c>
      <c r="B15" s="126" t="s">
        <v>288</v>
      </c>
      <c r="C15" s="126" t="s">
        <v>287</v>
      </c>
      <c r="D15" s="126" t="s">
        <v>72</v>
      </c>
      <c r="E15" s="126" t="s">
        <v>104</v>
      </c>
      <c r="F15" s="126" t="s">
        <v>105</v>
      </c>
      <c r="G15" s="126" t="s">
        <v>295</v>
      </c>
      <c r="H15" s="126" t="s">
        <v>296</v>
      </c>
      <c r="I15" s="128">
        <v>50000</v>
      </c>
      <c r="J15" s="128">
        <v>50000</v>
      </c>
      <c r="K15" s="128">
        <v>50000</v>
      </c>
      <c r="L15" s="128"/>
      <c r="M15" s="128"/>
      <c r="N15" s="126"/>
      <c r="O15" s="126"/>
      <c r="P15" s="126"/>
      <c r="Q15" s="128"/>
      <c r="R15" s="128"/>
      <c r="S15" s="128"/>
      <c r="T15" s="128"/>
      <c r="U15" s="128"/>
      <c r="V15" s="128"/>
      <c r="W15" s="128"/>
    </row>
    <row r="16" ht="52.5" customHeight="1" outlineLevel="1" spans="1:23">
      <c r="A16" s="126" t="s">
        <v>285</v>
      </c>
      <c r="B16" s="126" t="s">
        <v>288</v>
      </c>
      <c r="C16" s="126" t="s">
        <v>287</v>
      </c>
      <c r="D16" s="126" t="s">
        <v>72</v>
      </c>
      <c r="E16" s="126" t="s">
        <v>104</v>
      </c>
      <c r="F16" s="126" t="s">
        <v>105</v>
      </c>
      <c r="G16" s="126" t="s">
        <v>297</v>
      </c>
      <c r="H16" s="126" t="s">
        <v>298</v>
      </c>
      <c r="I16" s="128">
        <v>280000</v>
      </c>
      <c r="J16" s="128">
        <v>280000</v>
      </c>
      <c r="K16" s="128">
        <v>280000</v>
      </c>
      <c r="L16" s="128"/>
      <c r="M16" s="128"/>
      <c r="N16" s="126"/>
      <c r="O16" s="126"/>
      <c r="P16" s="126"/>
      <c r="Q16" s="128"/>
      <c r="R16" s="128"/>
      <c r="S16" s="128"/>
      <c r="T16" s="128"/>
      <c r="U16" s="128"/>
      <c r="V16" s="128"/>
      <c r="W16" s="128"/>
    </row>
    <row r="17" ht="30" customHeight="1" outlineLevel="1" spans="1:23">
      <c r="A17" s="126" t="s">
        <v>285</v>
      </c>
      <c r="B17" s="126" t="s">
        <v>288</v>
      </c>
      <c r="C17" s="126" t="s">
        <v>287</v>
      </c>
      <c r="D17" s="126" t="s">
        <v>72</v>
      </c>
      <c r="E17" s="126" t="s">
        <v>104</v>
      </c>
      <c r="F17" s="126" t="s">
        <v>105</v>
      </c>
      <c r="G17" s="126" t="s">
        <v>267</v>
      </c>
      <c r="H17" s="126" t="s">
        <v>268</v>
      </c>
      <c r="I17" s="128">
        <v>8400</v>
      </c>
      <c r="J17" s="128">
        <v>8400</v>
      </c>
      <c r="K17" s="128">
        <v>8400</v>
      </c>
      <c r="L17" s="128"/>
      <c r="M17" s="128"/>
      <c r="N17" s="126"/>
      <c r="O17" s="126"/>
      <c r="P17" s="126"/>
      <c r="Q17" s="128"/>
      <c r="R17" s="128"/>
      <c r="S17" s="128"/>
      <c r="T17" s="128"/>
      <c r="U17" s="128"/>
      <c r="V17" s="128"/>
      <c r="W17" s="128"/>
    </row>
    <row r="18" ht="52.5" customHeight="1" outlineLevel="1" spans="1:23">
      <c r="A18" s="126" t="s">
        <v>285</v>
      </c>
      <c r="B18" s="126" t="s">
        <v>288</v>
      </c>
      <c r="C18" s="126" t="s">
        <v>287</v>
      </c>
      <c r="D18" s="126" t="s">
        <v>72</v>
      </c>
      <c r="E18" s="126" t="s">
        <v>104</v>
      </c>
      <c r="F18" s="126" t="s">
        <v>105</v>
      </c>
      <c r="G18" s="126" t="s">
        <v>299</v>
      </c>
      <c r="H18" s="126" t="s">
        <v>300</v>
      </c>
      <c r="I18" s="128">
        <v>20000</v>
      </c>
      <c r="J18" s="128">
        <v>20000</v>
      </c>
      <c r="K18" s="128">
        <v>20000</v>
      </c>
      <c r="L18" s="128"/>
      <c r="M18" s="128"/>
      <c r="N18" s="126"/>
      <c r="O18" s="126"/>
      <c r="P18" s="126"/>
      <c r="Q18" s="128"/>
      <c r="R18" s="128"/>
      <c r="S18" s="128"/>
      <c r="T18" s="128"/>
      <c r="U18" s="128"/>
      <c r="V18" s="128"/>
      <c r="W18" s="128"/>
    </row>
    <row r="19" ht="52.5" customHeight="1" spans="1:23">
      <c r="A19" s="126"/>
      <c r="B19" s="126"/>
      <c r="C19" s="126" t="s">
        <v>301</v>
      </c>
      <c r="D19" s="126"/>
      <c r="E19" s="126"/>
      <c r="F19" s="126"/>
      <c r="G19" s="126"/>
      <c r="H19" s="126"/>
      <c r="I19" s="128">
        <v>8522.64</v>
      </c>
      <c r="J19" s="128">
        <v>8522.64</v>
      </c>
      <c r="K19" s="128">
        <v>8522.64</v>
      </c>
      <c r="L19" s="128"/>
      <c r="M19" s="128"/>
      <c r="N19" s="126"/>
      <c r="O19" s="126"/>
      <c r="P19" s="126"/>
      <c r="Q19" s="128"/>
      <c r="R19" s="128"/>
      <c r="S19" s="128"/>
      <c r="T19" s="128"/>
      <c r="U19" s="128"/>
      <c r="V19" s="128"/>
      <c r="W19" s="128"/>
    </row>
    <row r="20" ht="52.5" customHeight="1" outlineLevel="1" spans="1:23">
      <c r="A20" s="126" t="s">
        <v>285</v>
      </c>
      <c r="B20" s="126" t="s">
        <v>302</v>
      </c>
      <c r="C20" s="126" t="s">
        <v>301</v>
      </c>
      <c r="D20" s="126" t="s">
        <v>72</v>
      </c>
      <c r="E20" s="126" t="s">
        <v>104</v>
      </c>
      <c r="F20" s="126" t="s">
        <v>105</v>
      </c>
      <c r="G20" s="126" t="s">
        <v>261</v>
      </c>
      <c r="H20" s="126" t="s">
        <v>262</v>
      </c>
      <c r="I20" s="128">
        <v>2777.04</v>
      </c>
      <c r="J20" s="128">
        <v>2777.04</v>
      </c>
      <c r="K20" s="128">
        <v>2777.04</v>
      </c>
      <c r="L20" s="128"/>
      <c r="M20" s="128"/>
      <c r="N20" s="126"/>
      <c r="O20" s="126"/>
      <c r="P20" s="126"/>
      <c r="Q20" s="128"/>
      <c r="R20" s="128"/>
      <c r="S20" s="128"/>
      <c r="T20" s="128"/>
      <c r="U20" s="128"/>
      <c r="V20" s="128"/>
      <c r="W20" s="128"/>
    </row>
    <row r="21" ht="52.5" customHeight="1" outlineLevel="1" spans="1:23">
      <c r="A21" s="126" t="s">
        <v>285</v>
      </c>
      <c r="B21" s="126" t="s">
        <v>302</v>
      </c>
      <c r="C21" s="126" t="s">
        <v>301</v>
      </c>
      <c r="D21" s="126" t="s">
        <v>72</v>
      </c>
      <c r="E21" s="126" t="s">
        <v>104</v>
      </c>
      <c r="F21" s="126" t="s">
        <v>105</v>
      </c>
      <c r="G21" s="126" t="s">
        <v>261</v>
      </c>
      <c r="H21" s="126" t="s">
        <v>262</v>
      </c>
      <c r="I21" s="128">
        <v>5745.6</v>
      </c>
      <c r="J21" s="128">
        <v>5745.6</v>
      </c>
      <c r="K21" s="128">
        <v>5745.6</v>
      </c>
      <c r="L21" s="128"/>
      <c r="M21" s="128"/>
      <c r="N21" s="126"/>
      <c r="O21" s="126"/>
      <c r="P21" s="126"/>
      <c r="Q21" s="128"/>
      <c r="R21" s="128"/>
      <c r="S21" s="128"/>
      <c r="T21" s="128"/>
      <c r="U21" s="128"/>
      <c r="V21" s="128"/>
      <c r="W21" s="128"/>
    </row>
    <row r="22" ht="52.5" customHeight="1" spans="1:23">
      <c r="A22" s="126"/>
      <c r="B22" s="126"/>
      <c r="C22" s="126" t="s">
        <v>303</v>
      </c>
      <c r="D22" s="126"/>
      <c r="E22" s="126"/>
      <c r="F22" s="126"/>
      <c r="G22" s="126"/>
      <c r="H22" s="126"/>
      <c r="I22" s="128">
        <v>92400</v>
      </c>
      <c r="J22" s="128">
        <v>92400</v>
      </c>
      <c r="K22" s="128">
        <v>92400</v>
      </c>
      <c r="L22" s="128"/>
      <c r="M22" s="128"/>
      <c r="N22" s="126"/>
      <c r="O22" s="126"/>
      <c r="P22" s="126"/>
      <c r="Q22" s="128"/>
      <c r="R22" s="128"/>
      <c r="S22" s="128"/>
      <c r="T22" s="128"/>
      <c r="U22" s="128"/>
      <c r="V22" s="128"/>
      <c r="W22" s="128"/>
    </row>
    <row r="23" ht="52.5" customHeight="1" outlineLevel="1" spans="1:23">
      <c r="A23" s="126" t="s">
        <v>285</v>
      </c>
      <c r="B23" s="126" t="s">
        <v>304</v>
      </c>
      <c r="C23" s="126" t="s">
        <v>303</v>
      </c>
      <c r="D23" s="126" t="s">
        <v>72</v>
      </c>
      <c r="E23" s="126" t="s">
        <v>104</v>
      </c>
      <c r="F23" s="126" t="s">
        <v>105</v>
      </c>
      <c r="G23" s="126" t="s">
        <v>261</v>
      </c>
      <c r="H23" s="126" t="s">
        <v>262</v>
      </c>
      <c r="I23" s="128">
        <v>40200</v>
      </c>
      <c r="J23" s="128">
        <v>40200</v>
      </c>
      <c r="K23" s="128">
        <v>40200</v>
      </c>
      <c r="L23" s="128"/>
      <c r="M23" s="128"/>
      <c r="N23" s="126"/>
      <c r="O23" s="126"/>
      <c r="P23" s="126"/>
      <c r="Q23" s="128"/>
      <c r="R23" s="128"/>
      <c r="S23" s="128"/>
      <c r="T23" s="128"/>
      <c r="U23" s="128"/>
      <c r="V23" s="128"/>
      <c r="W23" s="128"/>
    </row>
    <row r="24" ht="52.5" customHeight="1" outlineLevel="1" spans="1:23">
      <c r="A24" s="126" t="s">
        <v>285</v>
      </c>
      <c r="B24" s="126" t="s">
        <v>304</v>
      </c>
      <c r="C24" s="126" t="s">
        <v>303</v>
      </c>
      <c r="D24" s="126" t="s">
        <v>72</v>
      </c>
      <c r="E24" s="126" t="s">
        <v>104</v>
      </c>
      <c r="F24" s="126" t="s">
        <v>105</v>
      </c>
      <c r="G24" s="126" t="s">
        <v>263</v>
      </c>
      <c r="H24" s="126" t="s">
        <v>264</v>
      </c>
      <c r="I24" s="128">
        <v>3000</v>
      </c>
      <c r="J24" s="128">
        <v>3000</v>
      </c>
      <c r="K24" s="128">
        <v>3000</v>
      </c>
      <c r="L24" s="128"/>
      <c r="M24" s="128"/>
      <c r="N24" s="126"/>
      <c r="O24" s="126"/>
      <c r="P24" s="126"/>
      <c r="Q24" s="128"/>
      <c r="R24" s="128"/>
      <c r="S24" s="128"/>
      <c r="T24" s="128"/>
      <c r="U24" s="128"/>
      <c r="V24" s="128"/>
      <c r="W24" s="128"/>
    </row>
    <row r="25" ht="52.5" customHeight="1" outlineLevel="1" spans="1:23">
      <c r="A25" s="126" t="s">
        <v>285</v>
      </c>
      <c r="B25" s="126" t="s">
        <v>304</v>
      </c>
      <c r="C25" s="126" t="s">
        <v>303</v>
      </c>
      <c r="D25" s="126" t="s">
        <v>72</v>
      </c>
      <c r="E25" s="126" t="s">
        <v>104</v>
      </c>
      <c r="F25" s="126" t="s">
        <v>105</v>
      </c>
      <c r="G25" s="126" t="s">
        <v>265</v>
      </c>
      <c r="H25" s="126" t="s">
        <v>266</v>
      </c>
      <c r="I25" s="128">
        <v>18000</v>
      </c>
      <c r="J25" s="128">
        <v>18000</v>
      </c>
      <c r="K25" s="128">
        <v>18000</v>
      </c>
      <c r="L25" s="128"/>
      <c r="M25" s="128"/>
      <c r="N25" s="126"/>
      <c r="O25" s="126"/>
      <c r="P25" s="126"/>
      <c r="Q25" s="128"/>
      <c r="R25" s="128"/>
      <c r="S25" s="128"/>
      <c r="T25" s="128"/>
      <c r="U25" s="128"/>
      <c r="V25" s="128"/>
      <c r="W25" s="128"/>
    </row>
    <row r="26" ht="52.5" customHeight="1" outlineLevel="1" spans="1:23">
      <c r="A26" s="126" t="s">
        <v>285</v>
      </c>
      <c r="B26" s="126" t="s">
        <v>304</v>
      </c>
      <c r="C26" s="126" t="s">
        <v>303</v>
      </c>
      <c r="D26" s="126" t="s">
        <v>72</v>
      </c>
      <c r="E26" s="126" t="s">
        <v>104</v>
      </c>
      <c r="F26" s="126" t="s">
        <v>105</v>
      </c>
      <c r="G26" s="126" t="s">
        <v>305</v>
      </c>
      <c r="H26" s="126" t="s">
        <v>306</v>
      </c>
      <c r="I26" s="128">
        <v>8400</v>
      </c>
      <c r="J26" s="128">
        <v>8400</v>
      </c>
      <c r="K26" s="128">
        <v>8400</v>
      </c>
      <c r="L26" s="128"/>
      <c r="M26" s="128"/>
      <c r="N26" s="126"/>
      <c r="O26" s="126"/>
      <c r="P26" s="126"/>
      <c r="Q26" s="128"/>
      <c r="R26" s="128"/>
      <c r="S26" s="128"/>
      <c r="T26" s="128"/>
      <c r="U26" s="128"/>
      <c r="V26" s="128"/>
      <c r="W26" s="128"/>
    </row>
    <row r="27" ht="52.5" customHeight="1" outlineLevel="1" spans="1:23">
      <c r="A27" s="126" t="s">
        <v>285</v>
      </c>
      <c r="B27" s="126" t="s">
        <v>304</v>
      </c>
      <c r="C27" s="126" t="s">
        <v>303</v>
      </c>
      <c r="D27" s="126" t="s">
        <v>72</v>
      </c>
      <c r="E27" s="126" t="s">
        <v>104</v>
      </c>
      <c r="F27" s="126" t="s">
        <v>105</v>
      </c>
      <c r="G27" s="126" t="s">
        <v>291</v>
      </c>
      <c r="H27" s="126" t="s">
        <v>292</v>
      </c>
      <c r="I27" s="128">
        <v>12000</v>
      </c>
      <c r="J27" s="128">
        <v>12000</v>
      </c>
      <c r="K27" s="128">
        <v>12000</v>
      </c>
      <c r="L27" s="128"/>
      <c r="M27" s="128"/>
      <c r="N27" s="126"/>
      <c r="O27" s="126"/>
      <c r="P27" s="126"/>
      <c r="Q27" s="128"/>
      <c r="R27" s="128"/>
      <c r="S27" s="128"/>
      <c r="T27" s="128"/>
      <c r="U27" s="128"/>
      <c r="V27" s="128"/>
      <c r="W27" s="128"/>
    </row>
    <row r="28" ht="52.5" customHeight="1" outlineLevel="1" spans="1:23">
      <c r="A28" s="126" t="s">
        <v>285</v>
      </c>
      <c r="B28" s="126" t="s">
        <v>304</v>
      </c>
      <c r="C28" s="126" t="s">
        <v>303</v>
      </c>
      <c r="D28" s="126" t="s">
        <v>72</v>
      </c>
      <c r="E28" s="126" t="s">
        <v>104</v>
      </c>
      <c r="F28" s="126" t="s">
        <v>105</v>
      </c>
      <c r="G28" s="126" t="s">
        <v>295</v>
      </c>
      <c r="H28" s="126" t="s">
        <v>296</v>
      </c>
      <c r="I28" s="128">
        <v>10800</v>
      </c>
      <c r="J28" s="128">
        <v>10800</v>
      </c>
      <c r="K28" s="128">
        <v>10800</v>
      </c>
      <c r="L28" s="128"/>
      <c r="M28" s="128"/>
      <c r="N28" s="126"/>
      <c r="O28" s="126"/>
      <c r="P28" s="126"/>
      <c r="Q28" s="128"/>
      <c r="R28" s="128"/>
      <c r="S28" s="128"/>
      <c r="T28" s="128"/>
      <c r="U28" s="128"/>
      <c r="V28" s="128"/>
      <c r="W28" s="128"/>
    </row>
    <row r="29" ht="52.5" customHeight="1" spans="1:23">
      <c r="A29" s="126"/>
      <c r="B29" s="126"/>
      <c r="C29" s="126" t="s">
        <v>307</v>
      </c>
      <c r="D29" s="126"/>
      <c r="E29" s="126"/>
      <c r="F29" s="126"/>
      <c r="G29" s="126"/>
      <c r="H29" s="126"/>
      <c r="I29" s="128">
        <v>945</v>
      </c>
      <c r="J29" s="128">
        <v>945</v>
      </c>
      <c r="K29" s="128">
        <v>945</v>
      </c>
      <c r="L29" s="128"/>
      <c r="M29" s="128"/>
      <c r="N29" s="126"/>
      <c r="O29" s="126"/>
      <c r="P29" s="126"/>
      <c r="Q29" s="128"/>
      <c r="R29" s="128"/>
      <c r="S29" s="128"/>
      <c r="T29" s="128"/>
      <c r="U29" s="128"/>
      <c r="V29" s="128"/>
      <c r="W29" s="128"/>
    </row>
    <row r="30" ht="52.5" customHeight="1" outlineLevel="1" spans="1:23">
      <c r="A30" s="126" t="s">
        <v>308</v>
      </c>
      <c r="B30" s="126" t="s">
        <v>309</v>
      </c>
      <c r="C30" s="126" t="s">
        <v>307</v>
      </c>
      <c r="D30" s="126" t="s">
        <v>72</v>
      </c>
      <c r="E30" s="126" t="s">
        <v>104</v>
      </c>
      <c r="F30" s="126" t="s">
        <v>105</v>
      </c>
      <c r="G30" s="126" t="s">
        <v>310</v>
      </c>
      <c r="H30" s="126" t="s">
        <v>311</v>
      </c>
      <c r="I30" s="128">
        <v>945</v>
      </c>
      <c r="J30" s="128">
        <v>945</v>
      </c>
      <c r="K30" s="128">
        <v>945</v>
      </c>
      <c r="L30" s="128"/>
      <c r="M30" s="128"/>
      <c r="N30" s="126"/>
      <c r="O30" s="126"/>
      <c r="P30" s="126"/>
      <c r="Q30" s="128"/>
      <c r="R30" s="128"/>
      <c r="S30" s="128"/>
      <c r="T30" s="128"/>
      <c r="U30" s="128"/>
      <c r="V30" s="128"/>
      <c r="W30" s="128"/>
    </row>
    <row r="31" ht="30" customHeight="1" spans="1:23">
      <c r="A31" s="127" t="s">
        <v>56</v>
      </c>
      <c r="B31" s="127"/>
      <c r="C31" s="127"/>
      <c r="D31" s="127"/>
      <c r="E31" s="127"/>
      <c r="F31" s="127"/>
      <c r="G31" s="127"/>
      <c r="H31" s="127"/>
      <c r="I31" s="128">
        <v>942767.64</v>
      </c>
      <c r="J31" s="128">
        <v>942767.64</v>
      </c>
      <c r="K31" s="128">
        <v>942767.64</v>
      </c>
      <c r="L31" s="128"/>
      <c r="M31" s="128"/>
      <c r="N31" s="128"/>
      <c r="O31" s="128"/>
      <c r="P31" s="128"/>
      <c r="Q31" s="128"/>
      <c r="R31" s="128"/>
      <c r="S31" s="128"/>
      <c r="T31" s="128"/>
      <c r="U31" s="128"/>
      <c r="V31" s="128"/>
      <c r="W31" s="128"/>
    </row>
  </sheetData>
  <autoFilter ref="A4:W31"/>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24"/>
  <sheetViews>
    <sheetView showZeros="0" workbookViewId="0">
      <selection activeCell="A1" sqref="A1"/>
    </sheetView>
  </sheetViews>
  <sheetFormatPr defaultColWidth="10.2857142857143" defaultRowHeight="15" customHeight="1"/>
  <cols>
    <col min="1" max="1" width="19.2857142857143" customWidth="1"/>
    <col min="2" max="2" width="24" customWidth="1"/>
    <col min="3" max="4" width="14.2857142857143" customWidth="1"/>
    <col min="5" max="5" width="21.8571428571429" customWidth="1"/>
    <col min="6" max="9" width="14.2857142857143" customWidth="1"/>
    <col min="10" max="10" width="34.2857142857143" customWidth="1"/>
  </cols>
  <sheetData>
    <row r="1" ht="18.75" customHeight="1" spans="1:10">
      <c r="A1" s="117"/>
      <c r="B1" s="117"/>
      <c r="C1" s="117"/>
      <c r="D1" s="117"/>
      <c r="E1" s="117"/>
      <c r="F1" s="117"/>
      <c r="G1" s="117"/>
      <c r="H1" s="117"/>
      <c r="I1" s="117"/>
      <c r="J1" s="121" t="s">
        <v>312</v>
      </c>
    </row>
    <row r="2" ht="34.5" customHeight="1" spans="1:10">
      <c r="A2" s="118" t="str">
        <f>"2026"&amp;"年部门项目支出绩效目标表"</f>
        <v>2026年部门项目支出绩效目标表</v>
      </c>
      <c r="B2" s="118"/>
      <c r="C2" s="118"/>
      <c r="D2" s="118"/>
      <c r="E2" s="118"/>
      <c r="F2" s="118"/>
      <c r="G2" s="118"/>
      <c r="H2" s="118"/>
      <c r="I2" s="118"/>
      <c r="J2" s="118"/>
    </row>
    <row r="3" ht="18.75" customHeight="1" spans="1:10">
      <c r="A3" s="117" t="str">
        <f>"单位名称："&amp;"瑞丽市畹町镇幼儿园"</f>
        <v>单位名称：瑞丽市畹町镇幼儿园</v>
      </c>
      <c r="B3" s="117"/>
      <c r="C3" s="117"/>
      <c r="D3" s="117"/>
      <c r="E3" s="117"/>
      <c r="F3" s="117"/>
      <c r="G3" s="117"/>
      <c r="H3" s="117"/>
      <c r="I3" s="117"/>
      <c r="J3" s="117"/>
    </row>
    <row r="4" ht="33" customHeight="1" spans="1:10">
      <c r="A4" s="119" t="s">
        <v>313</v>
      </c>
      <c r="B4" s="119" t="s">
        <v>314</v>
      </c>
      <c r="C4" s="119" t="s">
        <v>315</v>
      </c>
      <c r="D4" s="119" t="s">
        <v>316</v>
      </c>
      <c r="E4" s="119" t="s">
        <v>317</v>
      </c>
      <c r="F4" s="119" t="s">
        <v>318</v>
      </c>
      <c r="G4" s="119" t="s">
        <v>319</v>
      </c>
      <c r="H4" s="119" t="s">
        <v>320</v>
      </c>
      <c r="I4" s="119" t="s">
        <v>321</v>
      </c>
      <c r="J4" s="119" t="s">
        <v>322</v>
      </c>
    </row>
    <row r="5" ht="22.5" customHeight="1" spans="1:10">
      <c r="A5" s="119" t="s">
        <v>85</v>
      </c>
      <c r="B5" s="119" t="s">
        <v>86</v>
      </c>
      <c r="C5" s="119" t="s">
        <v>87</v>
      </c>
      <c r="D5" s="119" t="s">
        <v>88</v>
      </c>
      <c r="E5" s="119" t="s">
        <v>89</v>
      </c>
      <c r="F5" s="119" t="s">
        <v>90</v>
      </c>
      <c r="G5" s="119" t="s">
        <v>91</v>
      </c>
      <c r="H5" s="119" t="s">
        <v>92</v>
      </c>
      <c r="I5" s="119" t="s">
        <v>93</v>
      </c>
      <c r="J5" s="119" t="s">
        <v>94</v>
      </c>
    </row>
    <row r="6" ht="52.5" customHeight="1" spans="1:10">
      <c r="A6" s="119" t="s">
        <v>72</v>
      </c>
      <c r="B6" s="119"/>
      <c r="C6" s="119"/>
      <c r="D6" s="119"/>
      <c r="E6" s="119"/>
      <c r="F6" s="119"/>
      <c r="G6" s="119"/>
      <c r="H6" s="119"/>
      <c r="I6" s="119"/>
      <c r="J6" s="119"/>
    </row>
    <row r="7" ht="52.5" customHeight="1" outlineLevel="1" spans="1:10">
      <c r="A7" s="120" t="s">
        <v>307</v>
      </c>
      <c r="B7" s="120" t="s">
        <v>323</v>
      </c>
      <c r="C7" s="120" t="s">
        <v>324</v>
      </c>
      <c r="D7" s="120" t="s">
        <v>325</v>
      </c>
      <c r="E7" s="120" t="s">
        <v>326</v>
      </c>
      <c r="F7" s="120" t="s">
        <v>327</v>
      </c>
      <c r="G7" s="119" t="s">
        <v>328</v>
      </c>
      <c r="H7" s="119" t="s">
        <v>329</v>
      </c>
      <c r="I7" s="120" t="s">
        <v>330</v>
      </c>
      <c r="J7" s="120" t="s">
        <v>326</v>
      </c>
    </row>
    <row r="8" ht="52.5" customHeight="1" outlineLevel="1" spans="1:10">
      <c r="A8" s="120" t="s">
        <v>307</v>
      </c>
      <c r="B8" s="120" t="s">
        <v>323</v>
      </c>
      <c r="C8" s="120" t="s">
        <v>331</v>
      </c>
      <c r="D8" s="120" t="s">
        <v>332</v>
      </c>
      <c r="E8" s="120" t="s">
        <v>333</v>
      </c>
      <c r="F8" s="120" t="s">
        <v>334</v>
      </c>
      <c r="G8" s="119" t="s">
        <v>335</v>
      </c>
      <c r="H8" s="119" t="s">
        <v>336</v>
      </c>
      <c r="I8" s="120" t="s">
        <v>330</v>
      </c>
      <c r="J8" s="120" t="s">
        <v>333</v>
      </c>
    </row>
    <row r="9" ht="52.5" customHeight="1" outlineLevel="1" spans="1:10">
      <c r="A9" s="120" t="s">
        <v>307</v>
      </c>
      <c r="B9" s="120" t="s">
        <v>323</v>
      </c>
      <c r="C9" s="120" t="s">
        <v>337</v>
      </c>
      <c r="D9" s="120" t="s">
        <v>338</v>
      </c>
      <c r="E9" s="120" t="s">
        <v>339</v>
      </c>
      <c r="F9" s="120" t="s">
        <v>334</v>
      </c>
      <c r="G9" s="119" t="s">
        <v>340</v>
      </c>
      <c r="H9" s="119" t="s">
        <v>336</v>
      </c>
      <c r="I9" s="120" t="s">
        <v>330</v>
      </c>
      <c r="J9" s="120" t="s">
        <v>339</v>
      </c>
    </row>
    <row r="10" ht="52.5" customHeight="1" outlineLevel="1" spans="1:10">
      <c r="A10" s="120" t="s">
        <v>301</v>
      </c>
      <c r="B10" s="120" t="s">
        <v>341</v>
      </c>
      <c r="C10" s="120" t="s">
        <v>324</v>
      </c>
      <c r="D10" s="120" t="s">
        <v>342</v>
      </c>
      <c r="E10" s="120" t="s">
        <v>343</v>
      </c>
      <c r="F10" s="120" t="s">
        <v>334</v>
      </c>
      <c r="G10" s="119" t="s">
        <v>344</v>
      </c>
      <c r="H10" s="119" t="s">
        <v>336</v>
      </c>
      <c r="I10" s="120" t="s">
        <v>330</v>
      </c>
      <c r="J10" s="120" t="s">
        <v>345</v>
      </c>
    </row>
    <row r="11" ht="52.5" customHeight="1" outlineLevel="1" spans="1:10">
      <c r="A11" s="120" t="s">
        <v>301</v>
      </c>
      <c r="B11" s="120" t="s">
        <v>341</v>
      </c>
      <c r="C11" s="120" t="s">
        <v>331</v>
      </c>
      <c r="D11" s="120" t="s">
        <v>346</v>
      </c>
      <c r="E11" s="120" t="s">
        <v>347</v>
      </c>
      <c r="F11" s="120" t="s">
        <v>334</v>
      </c>
      <c r="G11" s="119" t="s">
        <v>344</v>
      </c>
      <c r="H11" s="119" t="s">
        <v>336</v>
      </c>
      <c r="I11" s="120" t="s">
        <v>330</v>
      </c>
      <c r="J11" s="120" t="s">
        <v>301</v>
      </c>
    </row>
    <row r="12" ht="52.5" customHeight="1" outlineLevel="1" spans="1:10">
      <c r="A12" s="120" t="s">
        <v>301</v>
      </c>
      <c r="B12" s="120" t="s">
        <v>341</v>
      </c>
      <c r="C12" s="120" t="s">
        <v>337</v>
      </c>
      <c r="D12" s="120" t="s">
        <v>338</v>
      </c>
      <c r="E12" s="120" t="s">
        <v>348</v>
      </c>
      <c r="F12" s="120" t="s">
        <v>334</v>
      </c>
      <c r="G12" s="119" t="s">
        <v>344</v>
      </c>
      <c r="H12" s="119" t="s">
        <v>336</v>
      </c>
      <c r="I12" s="120" t="s">
        <v>330</v>
      </c>
      <c r="J12" s="120" t="s">
        <v>349</v>
      </c>
    </row>
    <row r="13" ht="52.5" customHeight="1" outlineLevel="1" spans="1:10">
      <c r="A13" s="120" t="s">
        <v>303</v>
      </c>
      <c r="B13" s="120" t="s">
        <v>350</v>
      </c>
      <c r="C13" s="120" t="s">
        <v>324</v>
      </c>
      <c r="D13" s="120" t="s">
        <v>325</v>
      </c>
      <c r="E13" s="120" t="s">
        <v>351</v>
      </c>
      <c r="F13" s="120" t="s">
        <v>327</v>
      </c>
      <c r="G13" s="119" t="s">
        <v>352</v>
      </c>
      <c r="H13" s="119" t="s">
        <v>329</v>
      </c>
      <c r="I13" s="120" t="s">
        <v>330</v>
      </c>
      <c r="J13" s="120" t="s">
        <v>351</v>
      </c>
    </row>
    <row r="14" ht="52.5" customHeight="1" outlineLevel="1" spans="1:10">
      <c r="A14" s="120" t="s">
        <v>303</v>
      </c>
      <c r="B14" s="120" t="s">
        <v>350</v>
      </c>
      <c r="C14" s="120" t="s">
        <v>324</v>
      </c>
      <c r="D14" s="120" t="s">
        <v>342</v>
      </c>
      <c r="E14" s="120" t="s">
        <v>353</v>
      </c>
      <c r="F14" s="120" t="s">
        <v>327</v>
      </c>
      <c r="G14" s="119" t="s">
        <v>354</v>
      </c>
      <c r="H14" s="119" t="s">
        <v>336</v>
      </c>
      <c r="I14" s="120" t="s">
        <v>330</v>
      </c>
      <c r="J14" s="120" t="s">
        <v>353</v>
      </c>
    </row>
    <row r="15" ht="52.5" customHeight="1" outlineLevel="1" spans="1:10">
      <c r="A15" s="120" t="s">
        <v>303</v>
      </c>
      <c r="B15" s="120" t="s">
        <v>350</v>
      </c>
      <c r="C15" s="120" t="s">
        <v>331</v>
      </c>
      <c r="D15" s="120" t="s">
        <v>332</v>
      </c>
      <c r="E15" s="120" t="s">
        <v>355</v>
      </c>
      <c r="F15" s="120" t="s">
        <v>334</v>
      </c>
      <c r="G15" s="119" t="s">
        <v>335</v>
      </c>
      <c r="H15" s="119" t="s">
        <v>336</v>
      </c>
      <c r="I15" s="120" t="s">
        <v>330</v>
      </c>
      <c r="J15" s="120" t="s">
        <v>355</v>
      </c>
    </row>
    <row r="16" ht="52.5" customHeight="1" outlineLevel="1" spans="1:10">
      <c r="A16" s="120" t="s">
        <v>303</v>
      </c>
      <c r="B16" s="120" t="s">
        <v>350</v>
      </c>
      <c r="C16" s="120" t="s">
        <v>337</v>
      </c>
      <c r="D16" s="120" t="s">
        <v>338</v>
      </c>
      <c r="E16" s="120" t="s">
        <v>356</v>
      </c>
      <c r="F16" s="120" t="s">
        <v>334</v>
      </c>
      <c r="G16" s="119" t="s">
        <v>340</v>
      </c>
      <c r="H16" s="119" t="s">
        <v>336</v>
      </c>
      <c r="I16" s="120" t="s">
        <v>330</v>
      </c>
      <c r="J16" s="120" t="s">
        <v>356</v>
      </c>
    </row>
    <row r="17" ht="52.5" customHeight="1" outlineLevel="1" spans="1:10">
      <c r="A17" s="120" t="s">
        <v>284</v>
      </c>
      <c r="B17" s="120" t="s">
        <v>357</v>
      </c>
      <c r="C17" s="120" t="s">
        <v>324</v>
      </c>
      <c r="D17" s="120" t="s">
        <v>325</v>
      </c>
      <c r="E17" s="120" t="s">
        <v>325</v>
      </c>
      <c r="F17" s="120" t="s">
        <v>327</v>
      </c>
      <c r="G17" s="119" t="s">
        <v>90</v>
      </c>
      <c r="H17" s="119" t="s">
        <v>329</v>
      </c>
      <c r="I17" s="120" t="s">
        <v>330</v>
      </c>
      <c r="J17" s="120" t="s">
        <v>325</v>
      </c>
    </row>
    <row r="18" ht="52.5" customHeight="1" outlineLevel="1" spans="1:10">
      <c r="A18" s="120" t="s">
        <v>284</v>
      </c>
      <c r="B18" s="120" t="s">
        <v>357</v>
      </c>
      <c r="C18" s="120" t="s">
        <v>324</v>
      </c>
      <c r="D18" s="120" t="s">
        <v>358</v>
      </c>
      <c r="E18" s="120" t="s">
        <v>359</v>
      </c>
      <c r="F18" s="120" t="s">
        <v>327</v>
      </c>
      <c r="G18" s="119" t="s">
        <v>360</v>
      </c>
      <c r="H18" s="119"/>
      <c r="I18" s="120" t="s">
        <v>361</v>
      </c>
      <c r="J18" s="120" t="s">
        <v>362</v>
      </c>
    </row>
    <row r="19" ht="52.5" customHeight="1" outlineLevel="1" spans="1:10">
      <c r="A19" s="120" t="s">
        <v>284</v>
      </c>
      <c r="B19" s="120" t="s">
        <v>357</v>
      </c>
      <c r="C19" s="120" t="s">
        <v>331</v>
      </c>
      <c r="D19" s="120" t="s">
        <v>332</v>
      </c>
      <c r="E19" s="120" t="s">
        <v>363</v>
      </c>
      <c r="F19" s="120" t="s">
        <v>327</v>
      </c>
      <c r="G19" s="119" t="s">
        <v>364</v>
      </c>
      <c r="H19" s="119" t="s">
        <v>365</v>
      </c>
      <c r="I19" s="120" t="s">
        <v>330</v>
      </c>
      <c r="J19" s="120" t="s">
        <v>366</v>
      </c>
    </row>
    <row r="20" ht="52.5" customHeight="1" outlineLevel="1" spans="1:10">
      <c r="A20" s="120" t="s">
        <v>284</v>
      </c>
      <c r="B20" s="120" t="s">
        <v>357</v>
      </c>
      <c r="C20" s="120" t="s">
        <v>337</v>
      </c>
      <c r="D20" s="120" t="s">
        <v>338</v>
      </c>
      <c r="E20" s="120" t="s">
        <v>367</v>
      </c>
      <c r="F20" s="120" t="s">
        <v>334</v>
      </c>
      <c r="G20" s="119" t="s">
        <v>335</v>
      </c>
      <c r="H20" s="119" t="s">
        <v>336</v>
      </c>
      <c r="I20" s="120" t="s">
        <v>330</v>
      </c>
      <c r="J20" s="120" t="s">
        <v>362</v>
      </c>
    </row>
    <row r="21" ht="52.5" customHeight="1" outlineLevel="1" spans="1:10">
      <c r="A21" s="120" t="s">
        <v>287</v>
      </c>
      <c r="B21" s="120" t="s">
        <v>368</v>
      </c>
      <c r="C21" s="120" t="s">
        <v>324</v>
      </c>
      <c r="D21" s="120" t="s">
        <v>325</v>
      </c>
      <c r="E21" s="120" t="s">
        <v>369</v>
      </c>
      <c r="F21" s="120" t="s">
        <v>334</v>
      </c>
      <c r="G21" s="119" t="s">
        <v>370</v>
      </c>
      <c r="H21" s="119" t="s">
        <v>329</v>
      </c>
      <c r="I21" s="120" t="s">
        <v>330</v>
      </c>
      <c r="J21" s="120" t="s">
        <v>369</v>
      </c>
    </row>
    <row r="22" ht="52.5" customHeight="1" outlineLevel="1" spans="1:10">
      <c r="A22" s="120" t="s">
        <v>287</v>
      </c>
      <c r="B22" s="120" t="s">
        <v>368</v>
      </c>
      <c r="C22" s="120" t="s">
        <v>324</v>
      </c>
      <c r="D22" s="120" t="s">
        <v>342</v>
      </c>
      <c r="E22" s="120" t="s">
        <v>371</v>
      </c>
      <c r="F22" s="120" t="s">
        <v>334</v>
      </c>
      <c r="G22" s="119" t="s">
        <v>372</v>
      </c>
      <c r="H22" s="119" t="s">
        <v>336</v>
      </c>
      <c r="I22" s="120" t="s">
        <v>330</v>
      </c>
      <c r="J22" s="120" t="s">
        <v>371</v>
      </c>
    </row>
    <row r="23" ht="52.5" customHeight="1" outlineLevel="1" spans="1:10">
      <c r="A23" s="120" t="s">
        <v>287</v>
      </c>
      <c r="B23" s="120" t="s">
        <v>368</v>
      </c>
      <c r="C23" s="120" t="s">
        <v>331</v>
      </c>
      <c r="D23" s="120" t="s">
        <v>346</v>
      </c>
      <c r="E23" s="120" t="s">
        <v>373</v>
      </c>
      <c r="F23" s="120" t="s">
        <v>334</v>
      </c>
      <c r="G23" s="119" t="s">
        <v>372</v>
      </c>
      <c r="H23" s="119" t="s">
        <v>336</v>
      </c>
      <c r="I23" s="120" t="s">
        <v>330</v>
      </c>
      <c r="J23" s="120" t="s">
        <v>373</v>
      </c>
    </row>
    <row r="24" ht="52.5" customHeight="1" outlineLevel="1" spans="1:10">
      <c r="A24" s="120" t="s">
        <v>287</v>
      </c>
      <c r="B24" s="120" t="s">
        <v>368</v>
      </c>
      <c r="C24" s="120" t="s">
        <v>337</v>
      </c>
      <c r="D24" s="120" t="s">
        <v>338</v>
      </c>
      <c r="E24" s="120" t="s">
        <v>374</v>
      </c>
      <c r="F24" s="120" t="s">
        <v>334</v>
      </c>
      <c r="G24" s="119" t="s">
        <v>340</v>
      </c>
      <c r="H24" s="119" t="s">
        <v>336</v>
      </c>
      <c r="I24" s="120" t="s">
        <v>330</v>
      </c>
      <c r="J24" s="120" t="s">
        <v>374</v>
      </c>
    </row>
  </sheetData>
  <mergeCells count="12">
    <mergeCell ref="A2:J2"/>
    <mergeCell ref="A3:E3"/>
    <mergeCell ref="A7:A9"/>
    <mergeCell ref="A10:A12"/>
    <mergeCell ref="A13:A16"/>
    <mergeCell ref="A17:A20"/>
    <mergeCell ref="A21:A24"/>
    <mergeCell ref="B7:B9"/>
    <mergeCell ref="B10:B12"/>
    <mergeCell ref="B13:B16"/>
    <mergeCell ref="B17:B20"/>
    <mergeCell ref="B21:B2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2026-02-05T08:40:00Z</dcterms:created>
  <dcterms:modified xsi:type="dcterms:W3CDTF">2026-02-11T00:52:53Z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