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50"/>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部门基本支出预算表04!$A$8:$W$36</definedName>
    <definedName name="_xlnm._FilterDatabase" localSheetId="7" hidden="1">'部门项目支出预算表05-1'!$A$7:$W$16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<sst xmlns="http://schemas.openxmlformats.org/spreadsheetml/2006/main" count="984" uniqueCount="433">
  <si>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</si>
  <si>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</si>
  <si>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</si>
  <si>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</si>
  <si>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</si>
  <si>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</si>
  <si>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</si>
  <si>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</si>
  <si>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</si>
  <si>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</si>
  <si>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</si>
  <si>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</si>
  <si>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</si>
  <si>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</si>
  <si>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</si>
  <si>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</si>
  <si>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</si>
  <si>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</si>
  <si>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</si>
  <si>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</si>
  <si>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</si>
  <si>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</si>
  <si>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</si>
  <si>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</si>
  <si>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</si>
  <si>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</si>
  <si>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</si>
  <si>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</si>
  <si>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</si>
  <si>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</si>
  <si>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</si>
  <si>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</si>
  <si>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</si>
  <si>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</si>
  <si>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</si>
  <si>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</si>
  <si>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</si>
  <si>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</si>
  <si>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</si>
  <si>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</si>
  <si>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</si>
  <si>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</si>
  <si>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</si>
  <si>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</si>
  <si>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</si>
  <si>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</si>
  <si>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</si>
  <si>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</si>
  <si>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</si>
  <si>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</si>
  <si>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</si>
  <si>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</si>
  <si>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</si>
  <si>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</si>
  <si>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</si>
  <si>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</si>
  <si>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</si>
  <si>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</si>
  <si>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</si>
  <si>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</si>
  <si>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</si>
  <si>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</si>
  <si>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</si>
  <si>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</si>
  <si>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</si>
  <si>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</si>
  <si>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</si>
  <si>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</si>
  <si>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</si>
  <si>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</si>
  <si>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</si>
  <si>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105005</t>
  </si>
  <si>
    <t>瑞丽市教育科学研究中心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</si>
  <si>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</si>
  <si>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</si>
  <si>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</si>
  <si>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</si>
  <si>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</si>
  <si>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</si>
  <si>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</si>
  <si>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</si>
  <si>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</si>
  <si>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</si>
  <si>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</si>
  <si>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</si>
  <si>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</si>
  <si>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</si>
  <si>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</si>
  <si>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</si>
  <si>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</si>
  <si>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</si>
  <si>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</si>
  <si>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</si>
  <si>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</si>
  <si>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</si>
  <si>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</si>
  <si>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</si>
  <si>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</si>
  <si>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</si>
  <si>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</si>
  <si>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</si>
  <si>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</si>
  <si>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</si>
  <si>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</si>
  <si>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</si>
  <si>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</si>
  <si>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</si>
  <si>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</si>
  <si>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</si>
  <si>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</si>
  <si>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</si>
  <si>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</si>
  <si>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</si>
  <si>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</si>
  <si>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</si>
  <si>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</si>
  <si>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</si>
  <si>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</si>
  <si>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</si>
  <si>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</si>
  <si>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</si>
  <si>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</si>
  <si>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</si>
  <si>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</si>
  <si>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</si>
  <si>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</si>
  <si>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</si>
  <si>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</si>
  <si>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</si>
  <si>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</si>
  <si>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</si>
  <si>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</si>
  <si>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</si>
  <si>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</si>
  <si>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</si>
  <si>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</si>
  <si>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</si>
  <si>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</si>
  <si>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</si>
  <si>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</si>
  <si>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</si>
  <si>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</si>
  <si>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</si>
  <si>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</si>
  <si>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</si>
  <si>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</si>
  <si>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</si>
  <si>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</si>
  <si>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</si>
  <si>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</si>
  <si>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</si>
  <si>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</si>
  <si>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</si>
  <si>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</si>
  <si>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</si>
  <si>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</si>
  <si>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</si>
  <si>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</si>
  <si>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</si>
  <si>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</si>
  <si>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</si>
  <si>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</si>
  <si>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</si>
  <si>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</si>
  <si>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</si>
  <si>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</si>
  <si>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</si>
  <si>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</si>
  <si>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</si>
  <si>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</si>
  <si>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</si>
  <si>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</si>
  <si>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</si>
  <si>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</si>
  <si>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</si>
  <si>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</si>
  <si>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</si>
  <si>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</si>
  <si>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</si>
  <si>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</si>
  <si>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</si>
  <si>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</si>
  <si>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</si>
  <si>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</si>
  <si>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</si>
  <si>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</si>
  <si>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</si>
  <si>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</si>
  <si>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</si>
  <si>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</si>
  <si>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</si>
  <si>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</si>
  <si>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</si>
  <si>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</si>
  <si>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t>因</t>
    </r>
    <r>
      <rPr>
        <sz val="11"/>
        <color rgb="FF000000"/>
        <rFont val="Calibri"/>
        <charset val="134"/>
      </rPr>
      <t>2026</t>
    </r>
    <r>
      <rPr>
        <sz val="11"/>
        <color rgb="FF000000"/>
        <rFont val="宋体"/>
        <charset val="134"/>
      </rPr>
      <t>年本部门无“三公”经费支出预算，本表无数据，此表公开空表。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</si>
  <si>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</si>
  <si>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</si>
  <si>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</si>
  <si>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</si>
  <si>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</si>
  <si>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</si>
  <si>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</si>
  <si>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</si>
  <si>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</si>
  <si>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</si>
  <si>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</si>
  <si>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</si>
  <si>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</si>
  <si>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</si>
  <si>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</si>
  <si>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</si>
  <si>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</si>
  <si>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</si>
  <si>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</si>
  <si>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</si>
  <si>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</si>
  <si>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</si>
  <si>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</si>
  <si>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</si>
  <si>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533102221100000224196</t>
  </si>
  <si>
    <t>奖励性绩效</t>
  </si>
  <si>
    <t>30107</t>
  </si>
  <si>
    <t>绩效工资</t>
  </si>
  <si>
    <t>533102210000000018270</t>
  </si>
  <si>
    <t>奖金（事业）</t>
  </si>
  <si>
    <t>533102210000000018268</t>
  </si>
  <si>
    <t>基本工资（事业）</t>
  </si>
  <si>
    <t>30101</t>
  </si>
  <si>
    <t>基本工资</t>
  </si>
  <si>
    <t>533102210000000018271</t>
  </si>
  <si>
    <t>津贴补贴（事业）</t>
  </si>
  <si>
    <t>30102</t>
  </si>
  <si>
    <t>津贴补贴</t>
  </si>
  <si>
    <t>533102241100002131326</t>
  </si>
  <si>
    <t>事业人员优秀奖励</t>
  </si>
  <si>
    <t>533102221100000224194</t>
  </si>
  <si>
    <t>基础性绩效</t>
  </si>
  <si>
    <t>533102210000000023084</t>
  </si>
  <si>
    <t>基本养老保险</t>
  </si>
  <si>
    <t>30108</t>
  </si>
  <si>
    <t>机关事业单位基本养老保险缴费</t>
  </si>
  <si>
    <t>533102210000000018272</t>
  </si>
  <si>
    <t>大病补充保险</t>
  </si>
  <si>
    <t>30110</t>
  </si>
  <si>
    <t>职工基本医疗保险缴费</t>
  </si>
  <si>
    <t>533102210000000018279</t>
  </si>
  <si>
    <t>事业医疗保险</t>
  </si>
  <si>
    <t>533102210000000017488</t>
  </si>
  <si>
    <t>生育保险</t>
  </si>
  <si>
    <t>533102210000000023083</t>
  </si>
  <si>
    <t>30111</t>
  </si>
  <si>
    <t>公务员医疗补助缴费</t>
  </si>
  <si>
    <t>533102210000000017485</t>
  </si>
  <si>
    <t>工伤保险</t>
  </si>
  <si>
    <t>30112</t>
  </si>
  <si>
    <t>其他社会保障缴费</t>
  </si>
  <si>
    <t>533102210000000017489</t>
  </si>
  <si>
    <t>失业保险</t>
  </si>
  <si>
    <t>533102210000000018283</t>
  </si>
  <si>
    <t>30113</t>
  </si>
  <si>
    <t>533102210000000018294</t>
  </si>
  <si>
    <t>一般公用经费</t>
  </si>
  <si>
    <t>30299</t>
  </si>
  <si>
    <t>其他商品和服务支出</t>
  </si>
  <si>
    <t>30201</t>
  </si>
  <si>
    <t>办公费</t>
  </si>
  <si>
    <t>30216</t>
  </si>
  <si>
    <t>培训费</t>
  </si>
  <si>
    <t>30211</t>
  </si>
  <si>
    <t>差旅费</t>
  </si>
  <si>
    <t>533102251100003637792</t>
  </si>
  <si>
    <t>公用经费中的工会经费</t>
  </si>
  <si>
    <t>30228</t>
  </si>
  <si>
    <t>工会经费</t>
  </si>
  <si>
    <t>533102210000000018293</t>
  </si>
  <si>
    <t>退休公用经费</t>
  </si>
  <si>
    <t>533102210000000018288</t>
  </si>
  <si>
    <t>预算05-1表</t>
  </si>
  <si>
    <t>项目分类</t>
  </si>
  <si>
    <t>项目单位</t>
  </si>
  <si>
    <t>经济科目编码</t>
  </si>
  <si>
    <t>经济科目名称</t>
  </si>
  <si>
    <t>本年拨款</t>
  </si>
  <si>
    <t>其中：本次下达</t>
  </si>
  <si>
    <t>单位资金安排其他项目自有资金</t>
  </si>
  <si>
    <t>事业发展类</t>
  </si>
  <si>
    <t>533102241100002138991</t>
  </si>
  <si>
    <t>基层党组开展活动经费</t>
  </si>
  <si>
    <t>533102241100002151589</t>
  </si>
  <si>
    <t>机关事业单位职工及军人抚恤补助专项经费</t>
  </si>
  <si>
    <t>民生类</t>
  </si>
  <si>
    <t>533102231100001128890</t>
  </si>
  <si>
    <t>30305</t>
  </si>
  <si>
    <t>生活补助</t>
  </si>
  <si>
    <t>教研员教师培训教育费附加专项资金</t>
  </si>
  <si>
    <t>533102261100005118280</t>
  </si>
  <si>
    <t>预算05-2表</t>
  </si>
  <si>
    <t>单位名称、项目名称</t>
  </si>
  <si>
    <t>项目年度绩效目标</t>
  </si>
  <si>
    <t>一级指标</t>
  </si>
  <si>
    <t>二级指标</t>
  </si>
  <si>
    <t>三级指标</t>
  </si>
  <si>
    <t>指标性质</t>
  </si>
  <si>
    <t>指标值</t>
  </si>
  <si>
    <t>度量单位</t>
  </si>
  <si>
    <t>指标属性</t>
  </si>
  <si>
    <t>指标内容</t>
  </si>
  <si>
    <t>为切实单位党的建设，保障基层党组织活动，按照（中共德宏州委办公室关于印发（德宏州推动新时代机关党的建设高质量发展三年行动方案的通知。</t>
  </si>
  <si>
    <t>产出指标</t>
  </si>
  <si>
    <t>数量指标</t>
  </si>
  <si>
    <t>=</t>
  </si>
  <si>
    <t>人</t>
  </si>
  <si>
    <t>定量指标</t>
  </si>
  <si>
    <t>项目受益7人</t>
  </si>
  <si>
    <t>时效指标</t>
  </si>
  <si>
    <t>资金使用率100%</t>
  </si>
  <si>
    <t>100%</t>
  </si>
  <si>
    <t>定性指标</t>
  </si>
  <si>
    <t>效益指标</t>
  </si>
  <si>
    <t>经济效益</t>
  </si>
  <si>
    <t>核定标准</t>
  </si>
  <si>
    <t>150</t>
  </si>
  <si>
    <t>元/人</t>
  </si>
  <si>
    <t>满意度指标</t>
  </si>
  <si>
    <t>服务对象满意度</t>
  </si>
  <si>
    <t>满意度</t>
  </si>
  <si>
    <t>100</t>
  </si>
  <si>
    <t>%</t>
  </si>
  <si>
    <t>党员满意度</t>
  </si>
  <si>
    <t>&gt;=</t>
  </si>
  <si>
    <t>95</t>
  </si>
  <si>
    <t>党员满意度95%</t>
  </si>
  <si>
    <t>符合条件列入遗属困难补助对象，区分其是城镇还是农村户口，每人每月补助标准以遗属户籍所在的县（市、区）城市居民最低生活保障标准或农村最低保障标准为基础的一定系数发给遗属。所需经费按单位原拨款渠道解决。</t>
  </si>
  <si>
    <t>项目受益人数</t>
  </si>
  <si>
    <t>1.00</t>
  </si>
  <si>
    <t>遗属补助项目受益人数1人</t>
  </si>
  <si>
    <t>社会效益</t>
  </si>
  <si>
    <t>每人每年补助标准</t>
  </si>
  <si>
    <t>9426.96</t>
  </si>
  <si>
    <t>元</t>
  </si>
  <si>
    <t>补助标准9426.96元</t>
  </si>
  <si>
    <t>教职工家属满意度</t>
  </si>
  <si>
    <t>85</t>
  </si>
  <si>
    <t>教职工家属满意度85%以上</t>
  </si>
  <si>
    <t>瑞财瑞丽市财政局关于做好单位自有资金收支预算申报的通知</t>
  </si>
  <si>
    <t>质量指标</t>
  </si>
  <si>
    <t>社会捐款</t>
  </si>
  <si>
    <t>80000</t>
  </si>
  <si>
    <t>瑞财〔2021〕24号—瑞丽市财政局关于做好2022年单位自有资金收支预算申报的通知</t>
  </si>
  <si>
    <t>九年义务教育巩固率</t>
  </si>
  <si>
    <t>96</t>
  </si>
  <si>
    <t>群众满意度</t>
  </si>
  <si>
    <t>项目收益人</t>
  </si>
  <si>
    <t>37</t>
  </si>
  <si>
    <t>将全市划分为高中1个片区，初中1个片区，小学3个片区，每个片区按照中高考9学科及小考5学科每科目设置1名兼职教研员，合计37名兼职教研员，从学校取得过市级及以上学科带头人及骨干教师的老师中遴选，每个片区由教科中心安排两名专职教研员担任组长及副组长。</t>
  </si>
  <si>
    <t>提高教学质量</t>
  </si>
  <si>
    <t>98</t>
  </si>
  <si>
    <t xml:space="preserve">2026年内三考成绩提升			</t>
  </si>
  <si>
    <t>&gt;</t>
  </si>
  <si>
    <t xml:space="preserve">2026年内三考成绩提升			
</t>
  </si>
  <si>
    <t>开展工作提供必要条件保障</t>
  </si>
  <si>
    <t>成效明显</t>
  </si>
  <si>
    <t>可持续影响</t>
  </si>
  <si>
    <t>对学校进行教学指导</t>
  </si>
  <si>
    <t>01</t>
  </si>
  <si>
    <t>年</t>
  </si>
  <si>
    <t>云政教督【2018】4 号云南省人民政府教育督导委员会关于印发云南省县级人民政府履行教育职责督导评估办法的通知</t>
  </si>
  <si>
    <t>学校满意度</t>
  </si>
  <si>
    <t>初中教育家庭经济困难非寄宿学生生活补助经费</t>
  </si>
  <si>
    <t>帮助家庭经济困难学生顺利就学，提升义务教育巩固率。</t>
  </si>
  <si>
    <t>提高九年义务教育巩固率</t>
  </si>
  <si>
    <t>巩固城乡义务教育经费保障机制，对城乡义务教育学校寄宿学生提供生活补助，帮助家庭经济困难学生顺利就学，提升义务教育巩固率。</t>
  </si>
  <si>
    <t>初中教育阶段学生受助年限</t>
  </si>
  <si>
    <t>家长满意度</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</si>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</sst>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3" borderId="16" applyNumberFormat="0" applyAlignment="0" applyProtection="0">
      <alignment vertical="center"/>
    </xf>
    <xf numFmtId="0" fontId="33" fillId="4" borderId="17" applyNumberFormat="0" applyAlignment="0" applyProtection="0">
      <alignment vertical="center"/>
    </xf>
    <xf numFmtId="0" fontId="34" fillId="4" borderId="16" applyNumberFormat="0" applyAlignment="0" applyProtection="0">
      <alignment vertical="center"/>
    </xf>
    <xf numFmtId="0" fontId="35" fillId="5"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3">
    <xf numFmtId="0" fontId="0" fillId="0" borderId="0" xfId="0" applyBorder="1">
      <alignment vertical="top"/>
    </xf>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6" fillId="0" borderId="7" xfId="0" applyFont="1" applyBorder="1" applyAlignment="1">
      <alignment vertical="center" wrapText="1"/>
    </xf>
    <xf numFmtId="0" fontId="7"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6" fillId="0" borderId="7" xfId="0" applyFont="1" applyBorder="1" applyAlignment="1"/>
    <xf numFmtId="49" fontId="1" fillId="0" borderId="7" xfId="50"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0" xfId="0" applyFont="1" applyBorder="1" applyAlignment="1">
      <alignment vertical="center"/>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3" fillId="0" borderId="0" xfId="50" applyFont="1" applyBorder="1">
      <alignment horizontal="left" vertical="center" wrapText="1"/>
    </xf>
    <xf numFmtId="49" fontId="13" fillId="0" borderId="0" xfId="50" applyFont="1" applyBorder="1" applyAlignment="1">
      <alignment horizontal="right" vertical="center" wrapText="1"/>
    </xf>
    <xf numFmtId="49" fontId="14" fillId="0" borderId="0" xfId="50" applyFont="1" applyBorder="1" applyAlignment="1">
      <alignment horizontal="center" vertical="center" wrapText="1"/>
    </xf>
    <xf numFmtId="49" fontId="13" fillId="0" borderId="7" xfId="50" applyFont="1" applyAlignment="1">
      <alignment horizontal="center" vertical="center" wrapText="1"/>
    </xf>
    <xf numFmtId="49" fontId="4" fillId="0" borderId="7" xfId="50" applyFont="1" applyAlignment="1">
      <alignment horizontal="center" vertical="center" wrapText="1"/>
    </xf>
    <xf numFmtId="49" fontId="4" fillId="0" borderId="7" xfId="50" applyFont="1">
      <alignment horizontal="left" vertical="center" wrapText="1"/>
    </xf>
    <xf numFmtId="49" fontId="13" fillId="0" borderId="7" xfId="50" applyFont="1">
      <alignment horizontal="lef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6" fontId="4" fillId="0" borderId="7" xfId="51" applyFont="1">
      <alignment horizontal="right" vertical="center"/>
    </xf>
    <xf numFmtId="0" fontId="15" fillId="0" borderId="0" xfId="0" applyBorder="1">
      <alignment vertical="top"/>
    </xf>
    <xf numFmtId="0" fontId="15" fillId="0" borderId="0" xfId="0" applyBorder="1" applyAlignment="1">
      <alignment horizontal="right" vertical="center"/>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0"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0" applyFont="1" applyAlignment="1">
      <alignment horizontal="center" vertical="center" wrapText="1"/>
    </xf>
    <xf numFmtId="49" fontId="2" fillId="0" borderId="7" xfId="50" applyFont="1">
      <alignment horizontal="left" vertical="center" wrapText="1"/>
    </xf>
    <xf numFmtId="176" fontId="2" fillId="0" borderId="7" xfId="51" applyFont="1">
      <alignment horizontal="right" vertical="center"/>
    </xf>
    <xf numFmtId="49" fontId="2" fillId="0" borderId="7" xfId="50" applyFont="1" applyAlignment="1">
      <alignment horizontal="left" vertical="center" wrapText="1" indent="1"/>
    </xf>
    <xf numFmtId="49" fontId="2" fillId="0" borderId="7" xfId="50" applyFont="1" applyAlignment="1">
      <alignment horizontal="left" vertical="center" wrapText="1" indent="2"/>
    </xf>
    <xf numFmtId="49" fontId="2" fillId="0" borderId="7" xfId="50" applyFont="1" applyAlignment="1">
      <alignment horizontal="center" vertical="center" wrapText="1"/>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7" fillId="0" borderId="7" xfId="0" applyFont="1" applyBorder="1" applyAlignment="1">
      <alignment horizontal="center" vertical="center"/>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3" fillId="0" borderId="0" xfId="0" applyFont="1" applyBorder="1" applyAlignment="1">
      <alignment horizontal="right" vertical="center"/>
    </xf>
    <xf numFmtId="0" fontId="22" fillId="0" borderId="0" xfId="0" applyFont="1" applyBorder="1" applyAlignment="1">
      <alignment horizontal="center" vertical="center"/>
    </xf>
    <xf numFmtId="0" fontId="13" fillId="0" borderId="0" xfId="0" applyFont="1" applyBorder="1" applyAlignment="1">
      <alignment horizontal="left" vertical="top"/>
    </xf>
    <xf numFmtId="0" fontId="15" fillId="0" borderId="7" xfId="0" applyBorder="1" applyAlignment="1">
      <alignment horizontal="center" vertical="center"/>
    </xf>
    <xf numFmtId="0" fontId="15" fillId="0" borderId="7" xfId="0" applyBorder="1" applyAlignment="1">
      <alignment vertical="center"/>
    </xf>
    <xf numFmtId="176" fontId="13"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H14" sqref="H14"/>
    </sheetView>
  </sheetViews>
  <sheetFormatPr defaultColWidth="10.2857142857143" defaultRowHeight="15" customHeight="1" outlineLevelCol="3"/>
  <cols>
    <col min="1" max="4" width="33.2857142857143" customWidth="1"/>
  </cols>
  <sheetData>
    <row r="1" ht="18.75" customHeight="1" spans="1:4">
      <c r="A1" s="126"/>
      <c r="B1" s="126"/>
      <c r="C1" s="126"/>
      <c r="D1" s="167" t="s">
        <v>0</v>
      </c>
    </row>
    <row r="2" ht="42" customHeight="1" spans="1:4">
      <c r="A2" s="168" t="str">
        <f>"2026"&amp;"年财务收支预算总表"</f>
        <v>2026年财务收支预算总表</v>
      </c>
      <c r="B2" s="168"/>
      <c r="C2" s="168"/>
      <c r="D2" s="168"/>
    </row>
    <row r="3" ht="18.75" customHeight="1" spans="1:4">
      <c r="A3" s="169" t="str">
        <f>"单位名称："&amp;"瑞丽市教育科学研究中心"</f>
        <v>单位名称：瑞丽市教育科学研究中心</v>
      </c>
      <c r="B3" s="169"/>
      <c r="C3" s="126"/>
      <c r="D3" s="167" t="s">
        <v>1</v>
      </c>
    </row>
    <row r="4" ht="18.75" customHeight="1" spans="1:4">
      <c r="A4" s="170" t="s">
        <v>2</v>
      </c>
      <c r="B4" s="170"/>
      <c r="C4" s="170" t="s">
        <v>3</v>
      </c>
      <c r="D4" s="170"/>
    </row>
    <row r="5" ht="18.75" customHeight="1" spans="1:4">
      <c r="A5" s="170" t="s">
        <v>4</v>
      </c>
      <c r="B5" s="170" t="str">
        <f t="shared" ref="B5:D5" si="0">"2026"&amp;"年预算金额"</f>
        <v>2026年预算金额</v>
      </c>
      <c r="C5" s="170" t="s">
        <v>5</v>
      </c>
      <c r="D5" s="170" t="str">
        <f t="shared" si="0"/>
        <v>2026年预算金额</v>
      </c>
    </row>
    <row r="6" ht="18.75" customHeight="1" spans="1:4">
      <c r="A6" s="171" t="s">
        <v>6</v>
      </c>
      <c r="B6" s="172">
        <v>5419440.02</v>
      </c>
      <c r="C6" s="171" t="s">
        <v>7</v>
      </c>
      <c r="D6" s="172"/>
    </row>
    <row r="7" ht="18.75" customHeight="1" spans="1:4">
      <c r="A7" s="171" t="s">
        <v>8</v>
      </c>
      <c r="B7" s="172"/>
      <c r="C7" s="171" t="s">
        <v>9</v>
      </c>
      <c r="D7" s="172"/>
    </row>
    <row r="8" ht="18.75" customHeight="1" spans="1:4">
      <c r="A8" s="171" t="s">
        <v>10</v>
      </c>
      <c r="B8" s="172"/>
      <c r="C8" s="171" t="s">
        <v>11</v>
      </c>
      <c r="D8" s="172"/>
    </row>
    <row r="9" ht="18.75" customHeight="1" spans="1:4">
      <c r="A9" s="171" t="s">
        <v>12</v>
      </c>
      <c r="B9" s="172"/>
      <c r="C9" s="171" t="s">
        <v>13</v>
      </c>
      <c r="D9" s="172"/>
    </row>
    <row r="10" ht="18.75" customHeight="1" spans="1:4">
      <c r="A10" s="171" t="s">
        <v>14</v>
      </c>
      <c r="B10" s="172">
        <v>80000</v>
      </c>
      <c r="C10" s="171" t="s">
        <v>15</v>
      </c>
      <c r="D10" s="172">
        <v>3936916.34</v>
      </c>
    </row>
    <row r="11" ht="18.75" customHeight="1" spans="1:4">
      <c r="A11" s="171" t="s">
        <v>16</v>
      </c>
      <c r="B11" s="172"/>
      <c r="C11" s="171" t="s">
        <v>17</v>
      </c>
      <c r="D11" s="172"/>
    </row>
    <row r="12" ht="18.75" customHeight="1" spans="1:4">
      <c r="A12" s="171" t="s">
        <v>18</v>
      </c>
      <c r="B12" s="172"/>
      <c r="C12" s="171" t="s">
        <v>19</v>
      </c>
      <c r="D12" s="172"/>
    </row>
    <row r="13" ht="18.75" customHeight="1" spans="1:4">
      <c r="A13" s="171" t="s">
        <v>20</v>
      </c>
      <c r="B13" s="172"/>
      <c r="C13" s="171" t="s">
        <v>21</v>
      </c>
      <c r="D13" s="172">
        <v>653730.8</v>
      </c>
    </row>
    <row r="14" ht="18.75" customHeight="1" spans="1:4">
      <c r="A14" s="171" t="s">
        <v>22</v>
      </c>
      <c r="B14" s="172"/>
      <c r="C14" s="171" t="s">
        <v>23</v>
      </c>
      <c r="D14" s="172">
        <v>489657</v>
      </c>
    </row>
    <row r="15" ht="18.75" customHeight="1" spans="1:4">
      <c r="A15" s="171" t="s">
        <v>24</v>
      </c>
      <c r="B15" s="172">
        <v>80000</v>
      </c>
      <c r="C15" s="171" t="s">
        <v>25</v>
      </c>
      <c r="D15" s="172"/>
    </row>
    <row r="16" ht="18.75" customHeight="1" spans="1:4">
      <c r="A16" s="171"/>
      <c r="B16" s="171"/>
      <c r="C16" s="171" t="s">
        <v>26</v>
      </c>
      <c r="D16" s="172"/>
    </row>
    <row r="17" ht="18.75" customHeight="1" spans="1:4">
      <c r="A17" s="171"/>
      <c r="B17" s="171"/>
      <c r="C17" s="171" t="s">
        <v>27</v>
      </c>
      <c r="D17" s="172"/>
    </row>
    <row r="18" ht="18.75" customHeight="1" spans="1:4">
      <c r="A18" s="171"/>
      <c r="B18" s="171"/>
      <c r="C18" s="171" t="s">
        <v>28</v>
      </c>
      <c r="D18" s="172"/>
    </row>
    <row r="19" ht="18.75" customHeight="1" spans="1:4">
      <c r="A19" s="171"/>
      <c r="B19" s="171"/>
      <c r="C19" s="171" t="s">
        <v>29</v>
      </c>
      <c r="D19" s="172"/>
    </row>
    <row r="20" ht="18.75" customHeight="1" spans="1:4">
      <c r="A20" s="171"/>
      <c r="B20" s="171"/>
      <c r="C20" s="171" t="s">
        <v>30</v>
      </c>
      <c r="D20" s="172"/>
    </row>
    <row r="21" ht="18.75" customHeight="1" spans="1:4">
      <c r="A21" s="171"/>
      <c r="B21" s="171"/>
      <c r="C21" s="171" t="s">
        <v>31</v>
      </c>
      <c r="D21" s="172"/>
    </row>
    <row r="22" ht="18.75" customHeight="1" spans="1:4">
      <c r="A22" s="171"/>
      <c r="B22" s="171"/>
      <c r="C22" s="171" t="s">
        <v>32</v>
      </c>
      <c r="D22" s="172"/>
    </row>
    <row r="23" ht="18.75" customHeight="1" spans="1:4">
      <c r="A23" s="171"/>
      <c r="B23" s="171"/>
      <c r="C23" s="171" t="s">
        <v>33</v>
      </c>
      <c r="D23" s="172"/>
    </row>
    <row r="24" ht="18.75" customHeight="1" spans="1:4">
      <c r="A24" s="171"/>
      <c r="B24" s="171"/>
      <c r="C24" s="171" t="s">
        <v>34</v>
      </c>
      <c r="D24" s="172">
        <v>419135.88</v>
      </c>
    </row>
    <row r="25" ht="18.75" customHeight="1" spans="1:4">
      <c r="A25" s="171"/>
      <c r="B25" s="171"/>
      <c r="C25" s="171" t="s">
        <v>35</v>
      </c>
      <c r="D25" s="172"/>
    </row>
    <row r="26" ht="18.75" customHeight="1" spans="1:4">
      <c r="A26" s="171"/>
      <c r="B26" s="171"/>
      <c r="C26" s="171" t="s">
        <v>36</v>
      </c>
      <c r="D26" s="172"/>
    </row>
    <row r="27" ht="18.75" customHeight="1" spans="1:4">
      <c r="A27" s="171"/>
      <c r="B27" s="171"/>
      <c r="C27" s="171" t="s">
        <v>37</v>
      </c>
      <c r="D27" s="172"/>
    </row>
    <row r="28" ht="18.75" customHeight="1" spans="1:4">
      <c r="A28" s="171"/>
      <c r="B28" s="171"/>
      <c r="C28" s="171" t="s">
        <v>38</v>
      </c>
      <c r="D28" s="172"/>
    </row>
    <row r="29" ht="18.75" customHeight="1" spans="1:4">
      <c r="A29" s="171"/>
      <c r="B29" s="171"/>
      <c r="C29" s="171" t="s">
        <v>39</v>
      </c>
      <c r="D29" s="172"/>
    </row>
    <row r="30" ht="18.75" customHeight="1" spans="1:4">
      <c r="A30" s="171"/>
      <c r="B30" s="171"/>
      <c r="C30" s="171" t="s">
        <v>40</v>
      </c>
      <c r="D30" s="172"/>
    </row>
    <row r="31" ht="18.75" customHeight="1" spans="1:4">
      <c r="A31" s="171"/>
      <c r="B31" s="171"/>
      <c r="C31" s="171" t="s">
        <v>41</v>
      </c>
      <c r="D31" s="172"/>
    </row>
    <row r="32" ht="18.75" customHeight="1" spans="1:4">
      <c r="A32" s="171"/>
      <c r="B32" s="172"/>
      <c r="C32" s="171" t="s">
        <v>42</v>
      </c>
      <c r="D32" s="172"/>
    </row>
    <row r="33" ht="18.75" customHeight="1" spans="1:4">
      <c r="A33" s="171" t="s">
        <v>43</v>
      </c>
      <c r="B33" s="172">
        <v>5499440.02</v>
      </c>
      <c r="C33" s="171" t="s">
        <v>44</v>
      </c>
      <c r="D33" s="172">
        <v>5499440.02</v>
      </c>
    </row>
    <row r="34" ht="18.75" customHeight="1" spans="1:4">
      <c r="A34" s="171" t="s">
        <v>45</v>
      </c>
      <c r="B34" s="172"/>
      <c r="C34" s="171" t="s">
        <v>46</v>
      </c>
      <c r="D34" s="172"/>
    </row>
    <row r="35" ht="18.75" customHeight="1" spans="1:4">
      <c r="A35" s="171" t="s">
        <v>47</v>
      </c>
      <c r="B35" s="172"/>
      <c r="C35" s="171" t="s">
        <v>47</v>
      </c>
      <c r="D35" s="172"/>
    </row>
    <row r="36" ht="18.75" customHeight="1" spans="1:4">
      <c r="A36" s="171" t="s">
        <v>48</v>
      </c>
      <c r="B36" s="172"/>
      <c r="C36" s="171" t="s">
        <v>49</v>
      </c>
      <c r="D36" s="172"/>
    </row>
    <row r="37" ht="18.75" customHeight="1" spans="1:4">
      <c r="A37" s="171" t="s">
        <v>50</v>
      </c>
      <c r="B37" s="172">
        <v>5499440.02</v>
      </c>
      <c r="C37" s="171" t="s">
        <v>51</v>
      </c>
      <c r="D37" s="172">
        <v>5499440.02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04">
        <v>1</v>
      </c>
      <c r="B1" s="105">
        <v>0</v>
      </c>
      <c r="C1" s="104">
        <v>1</v>
      </c>
      <c r="D1" s="78"/>
      <c r="E1" s="78"/>
      <c r="F1" s="85" t="s">
        <v>374</v>
      </c>
    </row>
    <row r="2" ht="26.25" customHeight="1" spans="1:6">
      <c r="A2" s="106" t="s">
        <v>375</v>
      </c>
      <c r="B2" s="106" t="s">
        <v>376</v>
      </c>
      <c r="C2" s="107"/>
      <c r="D2" s="108"/>
      <c r="E2" s="108"/>
      <c r="F2" s="108"/>
    </row>
    <row r="3" ht="13.5" customHeight="1" spans="1:6">
      <c r="A3" s="109" t="str">
        <f>"单位名称："&amp;"瑞丽市教育科学研究中心"</f>
        <v>单位名称：瑞丽市教育科学研究中心</v>
      </c>
      <c r="B3" s="109" t="s">
        <v>377</v>
      </c>
      <c r="C3" s="110"/>
      <c r="D3" s="78"/>
      <c r="E3" s="78"/>
      <c r="F3" s="85" t="s">
        <v>1</v>
      </c>
    </row>
    <row r="4" ht="19.5" customHeight="1" spans="1:6">
      <c r="A4" s="63" t="s">
        <v>196</v>
      </c>
      <c r="B4" s="111" t="s">
        <v>74</v>
      </c>
      <c r="C4" s="63" t="s">
        <v>75</v>
      </c>
      <c r="D4" s="37" t="s">
        <v>378</v>
      </c>
      <c r="E4" s="37"/>
      <c r="F4" s="37"/>
    </row>
    <row r="5" ht="18.55" customHeight="1" spans="1:6">
      <c r="A5" s="63"/>
      <c r="B5" s="111"/>
      <c r="C5" s="63"/>
      <c r="D5" s="37" t="s">
        <v>56</v>
      </c>
      <c r="E5" s="37" t="s">
        <v>78</v>
      </c>
      <c r="F5" s="37" t="s">
        <v>79</v>
      </c>
    </row>
    <row r="6" ht="20.25" customHeight="1" spans="1:6">
      <c r="A6" s="63">
        <v>1</v>
      </c>
      <c r="B6" s="112" t="s">
        <v>86</v>
      </c>
      <c r="C6" s="112" t="s">
        <v>87</v>
      </c>
      <c r="D6" s="112" t="s">
        <v>88</v>
      </c>
      <c r="E6" s="112" t="s">
        <v>89</v>
      </c>
      <c r="F6" s="112" t="s">
        <v>90</v>
      </c>
    </row>
    <row r="7" ht="30" customHeight="1" spans="1:6">
      <c r="A7" s="35"/>
      <c r="B7" s="111"/>
      <c r="C7" s="35"/>
      <c r="D7" s="75"/>
      <c r="E7" s="113"/>
      <c r="F7" s="113"/>
    </row>
    <row r="8" ht="30" customHeight="1" spans="1:6">
      <c r="A8" s="39"/>
      <c r="B8" s="39"/>
      <c r="C8" s="39"/>
      <c r="D8" s="75"/>
      <c r="E8" s="113"/>
      <c r="F8" s="113"/>
    </row>
    <row r="9" ht="30" customHeight="1" spans="1:6">
      <c r="A9" s="21" t="s">
        <v>379</v>
      </c>
      <c r="B9" s="21" t="s">
        <v>379</v>
      </c>
      <c r="C9" s="21" t="s">
        <v>379</v>
      </c>
      <c r="D9" s="75"/>
      <c r="E9" s="113"/>
      <c r="F9" s="113"/>
    </row>
    <row r="10" customHeight="1" spans="1:6">
      <c r="A10" s="45" t="s">
        <v>380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83"/>
      <c r="P1" s="83"/>
      <c r="Q1" s="46" t="s">
        <v>381</v>
      </c>
    </row>
    <row r="2" ht="27.75" customHeight="1" spans="1:17">
      <c r="A2" s="47" t="s">
        <v>382</v>
      </c>
      <c r="B2" s="30"/>
      <c r="C2" s="30"/>
      <c r="D2" s="30"/>
      <c r="E2" s="30"/>
      <c r="F2" s="30"/>
      <c r="G2" s="30"/>
      <c r="H2" s="30"/>
      <c r="I2" s="30"/>
      <c r="J2" s="30"/>
      <c r="K2" s="67"/>
      <c r="L2" s="30"/>
      <c r="M2" s="30"/>
      <c r="N2" s="30"/>
      <c r="O2" s="67"/>
      <c r="P2" s="67"/>
      <c r="Q2" s="30"/>
    </row>
    <row r="3" ht="18.75" customHeight="1" spans="1:17">
      <c r="A3" s="48" t="str">
        <f>"单位名称："&amp;"瑞丽市教育科学研究中心"</f>
        <v>单位名称：瑞丽市教育科学研究中心</v>
      </c>
      <c r="B3" s="33"/>
      <c r="C3" s="33"/>
      <c r="D3" s="33"/>
      <c r="E3" s="33"/>
      <c r="F3" s="33"/>
      <c r="G3" s="33"/>
      <c r="H3" s="33"/>
      <c r="I3" s="33"/>
      <c r="J3" s="33"/>
      <c r="K3" s="2"/>
      <c r="L3" s="2"/>
      <c r="M3" s="2"/>
      <c r="N3" s="2"/>
      <c r="O3" s="84"/>
      <c r="P3" s="84"/>
      <c r="Q3" s="85" t="s">
        <v>53</v>
      </c>
    </row>
    <row r="4" ht="15.75" customHeight="1" spans="1:17">
      <c r="A4" s="12" t="s">
        <v>383</v>
      </c>
      <c r="B4" s="86" t="s">
        <v>384</v>
      </c>
      <c r="C4" s="86" t="s">
        <v>385</v>
      </c>
      <c r="D4" s="86" t="s">
        <v>386</v>
      </c>
      <c r="E4" s="86" t="s">
        <v>387</v>
      </c>
      <c r="F4" s="86" t="s">
        <v>388</v>
      </c>
      <c r="G4" s="51" t="s">
        <v>203</v>
      </c>
      <c r="H4" s="51"/>
      <c r="I4" s="51"/>
      <c r="J4" s="51"/>
      <c r="K4" s="87"/>
      <c r="L4" s="51"/>
      <c r="M4" s="51"/>
      <c r="N4" s="51"/>
      <c r="O4" s="88"/>
      <c r="P4" s="87"/>
      <c r="Q4" s="52"/>
    </row>
    <row r="5" ht="17.25" customHeight="1" spans="1:17">
      <c r="A5" s="17"/>
      <c r="B5" s="89"/>
      <c r="C5" s="89"/>
      <c r="D5" s="89"/>
      <c r="E5" s="89"/>
      <c r="F5" s="89"/>
      <c r="G5" s="89" t="s">
        <v>56</v>
      </c>
      <c r="H5" s="89" t="s">
        <v>60</v>
      </c>
      <c r="I5" s="89" t="s">
        <v>389</v>
      </c>
      <c r="J5" s="89" t="s">
        <v>390</v>
      </c>
      <c r="K5" s="90" t="s">
        <v>391</v>
      </c>
      <c r="L5" s="91" t="s">
        <v>392</v>
      </c>
      <c r="M5" s="91"/>
      <c r="N5" s="91"/>
      <c r="O5" s="92"/>
      <c r="P5" s="93"/>
      <c r="Q5" s="94"/>
    </row>
    <row r="6" ht="54" customHeight="1" spans="1:17">
      <c r="A6" s="19"/>
      <c r="B6" s="94"/>
      <c r="C6" s="94"/>
      <c r="D6" s="94"/>
      <c r="E6" s="94"/>
      <c r="F6" s="94"/>
      <c r="G6" s="94"/>
      <c r="H6" s="94" t="s">
        <v>59</v>
      </c>
      <c r="I6" s="94"/>
      <c r="J6" s="94"/>
      <c r="K6" s="95"/>
      <c r="L6" s="94" t="s">
        <v>59</v>
      </c>
      <c r="M6" s="94" t="s">
        <v>66</v>
      </c>
      <c r="N6" s="94" t="s">
        <v>393</v>
      </c>
      <c r="O6" s="35" t="s">
        <v>68</v>
      </c>
      <c r="P6" s="95" t="s">
        <v>69</v>
      </c>
      <c r="Q6" s="94" t="s">
        <v>70</v>
      </c>
    </row>
    <row r="7" ht="15" customHeight="1" spans="1:17">
      <c r="A7" s="72">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c r="B8" s="99"/>
      <c r="C8" s="99"/>
      <c r="D8" s="100"/>
      <c r="E8" s="101"/>
      <c r="F8" s="40"/>
      <c r="G8" s="40"/>
      <c r="H8" s="40"/>
      <c r="I8" s="40"/>
      <c r="J8" s="40"/>
      <c r="K8" s="40"/>
      <c r="L8" s="40"/>
      <c r="M8" s="40"/>
      <c r="N8" s="40"/>
      <c r="O8" s="40"/>
      <c r="P8" s="40"/>
      <c r="Q8" s="40"/>
    </row>
    <row r="9" ht="52.5" customHeight="1" spans="1:17">
      <c r="A9" s="98"/>
      <c r="B9" s="99"/>
      <c r="C9" s="99"/>
      <c r="D9" s="100"/>
      <c r="E9" s="101"/>
      <c r="F9" s="40"/>
      <c r="G9" s="40"/>
      <c r="H9" s="40"/>
      <c r="I9" s="40"/>
      <c r="J9" s="40"/>
      <c r="K9" s="40"/>
      <c r="L9" s="40"/>
      <c r="M9" s="40"/>
      <c r="N9" s="40"/>
      <c r="O9" s="40"/>
      <c r="P9" s="40"/>
      <c r="Q9" s="40"/>
    </row>
    <row r="10" ht="30" customHeight="1" spans="1:17">
      <c r="A10" s="102" t="s">
        <v>379</v>
      </c>
      <c r="B10" s="103"/>
      <c r="C10" s="103"/>
      <c r="D10" s="103"/>
      <c r="E10" s="101"/>
      <c r="F10" s="40"/>
      <c r="G10" s="40"/>
      <c r="H10" s="40"/>
      <c r="I10" s="40"/>
      <c r="J10" s="40"/>
      <c r="K10" s="40"/>
      <c r="L10" s="40"/>
      <c r="M10" s="40"/>
      <c r="N10" s="40"/>
      <c r="O10" s="40"/>
      <c r="P10" s="40"/>
      <c r="Q10" s="40"/>
    </row>
    <row r="11" customHeight="1" spans="1:17">
      <c r="A11" s="45" t="s">
        <v>394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18" customWidth="1"/>
    <col min="3" max="3" width="19.2" customWidth="1"/>
    <col min="4" max="5" width="12.047619047619" customWidth="1"/>
    <col min="6" max="6" width="9.14285714285714" customWidth="1"/>
    <col min="7" max="7" width="12.2857142857143" customWidth="1"/>
    <col min="8" max="8" width="12.8571428571429" customWidth="1"/>
    <col min="9" max="10" width="11.3428571428571" customWidth="1"/>
    <col min="11" max="11" width="13.5714285714286" customWidth="1"/>
    <col min="12" max="12" width="11.3428571428571" customWidth="1"/>
    <col min="13" max="13" width="15.8571428571429" customWidth="1"/>
    <col min="14" max="14" width="11.3428571428571" customWidth="1"/>
  </cols>
  <sheetData>
    <row r="1" ht="17.25" customHeight="1" spans="1:14">
      <c r="A1" s="4"/>
      <c r="B1" s="4"/>
      <c r="C1" s="4"/>
      <c r="D1" s="4"/>
      <c r="E1" s="4"/>
      <c r="F1" s="4"/>
      <c r="G1" s="4"/>
      <c r="H1" s="76"/>
      <c r="I1" s="2"/>
      <c r="J1" s="2"/>
      <c r="K1" s="76"/>
      <c r="L1" s="2"/>
      <c r="M1" s="77"/>
      <c r="N1" s="77" t="s">
        <v>395</v>
      </c>
    </row>
    <row r="2" ht="36" customHeight="1" spans="1:14">
      <c r="A2" s="30" t="s">
        <v>396</v>
      </c>
      <c r="B2" s="30"/>
      <c r="C2" s="30"/>
      <c r="D2" s="30"/>
      <c r="E2" s="30"/>
      <c r="F2" s="30"/>
      <c r="G2" s="30"/>
      <c r="H2" s="30"/>
      <c r="I2" s="30"/>
      <c r="J2" s="30"/>
      <c r="K2" s="30"/>
      <c r="L2" s="30"/>
      <c r="M2" s="30"/>
      <c r="N2" s="30"/>
    </row>
    <row r="3" ht="21.75" customHeight="1" spans="1:14">
      <c r="A3" s="32" t="str">
        <f>"单位名称："&amp;"瑞丽市教育科学研究中心"</f>
        <v>单位名称：瑞丽市教育科学研究中心</v>
      </c>
      <c r="B3" s="33"/>
      <c r="C3" s="33"/>
      <c r="D3" s="33"/>
      <c r="E3" s="33"/>
      <c r="F3" s="33"/>
      <c r="G3" s="33"/>
      <c r="H3" s="76"/>
      <c r="I3" s="2"/>
      <c r="J3" s="2"/>
      <c r="K3" s="76"/>
      <c r="L3" s="2"/>
      <c r="M3" s="78"/>
      <c r="N3" s="46" t="s">
        <v>53</v>
      </c>
    </row>
    <row r="4" ht="15.75" customHeight="1" spans="1:14">
      <c r="A4" s="12" t="s">
        <v>383</v>
      </c>
      <c r="B4" s="12" t="s">
        <v>397</v>
      </c>
      <c r="C4" s="12" t="s">
        <v>398</v>
      </c>
      <c r="D4" s="13" t="s">
        <v>203</v>
      </c>
      <c r="E4" s="14"/>
      <c r="F4" s="14"/>
      <c r="G4" s="14"/>
      <c r="H4" s="14"/>
      <c r="I4" s="14"/>
      <c r="J4" s="14"/>
      <c r="K4" s="14"/>
      <c r="L4" s="14"/>
      <c r="M4" s="14"/>
      <c r="N4" s="15"/>
    </row>
    <row r="5" ht="17.25" customHeight="1" spans="1:14">
      <c r="A5" s="17"/>
      <c r="B5" s="17"/>
      <c r="C5" s="17"/>
      <c r="D5" s="79" t="s">
        <v>56</v>
      </c>
      <c r="E5" s="12" t="s">
        <v>60</v>
      </c>
      <c r="F5" s="12" t="s">
        <v>389</v>
      </c>
      <c r="G5" s="12" t="s">
        <v>390</v>
      </c>
      <c r="H5" s="12" t="s">
        <v>391</v>
      </c>
      <c r="I5" s="13" t="s">
        <v>392</v>
      </c>
      <c r="J5" s="14"/>
      <c r="K5" s="14"/>
      <c r="L5" s="14"/>
      <c r="M5" s="14"/>
      <c r="N5" s="15"/>
    </row>
    <row r="6" ht="40.5" customHeight="1" spans="1:14">
      <c r="A6" s="19"/>
      <c r="B6" s="19"/>
      <c r="C6" s="19"/>
      <c r="D6" s="72"/>
      <c r="E6" s="17" t="s">
        <v>59</v>
      </c>
      <c r="F6" s="19"/>
      <c r="G6" s="19"/>
      <c r="H6" s="72"/>
      <c r="I6" s="17" t="s">
        <v>59</v>
      </c>
      <c r="J6" s="17" t="s">
        <v>66</v>
      </c>
      <c r="K6" s="17" t="s">
        <v>67</v>
      </c>
      <c r="L6" s="17" t="s">
        <v>68</v>
      </c>
      <c r="M6" s="17" t="s">
        <v>69</v>
      </c>
      <c r="N6" s="17" t="s">
        <v>70</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80"/>
      <c r="B8" s="80"/>
      <c r="C8" s="80"/>
      <c r="D8" s="40"/>
      <c r="E8" s="40"/>
      <c r="F8" s="40"/>
      <c r="G8" s="40"/>
      <c r="H8" s="40"/>
      <c r="I8" s="40"/>
      <c r="J8" s="40"/>
      <c r="K8" s="40"/>
      <c r="L8" s="40"/>
      <c r="M8" s="40"/>
      <c r="N8" s="40"/>
    </row>
    <row r="9" ht="52.5" customHeight="1" spans="1:14">
      <c r="A9" s="81"/>
      <c r="B9" s="81"/>
      <c r="C9" s="81"/>
      <c r="D9" s="40"/>
      <c r="E9" s="40"/>
      <c r="F9" s="40"/>
      <c r="G9" s="40"/>
      <c r="H9" s="40"/>
      <c r="I9" s="40"/>
      <c r="J9" s="40"/>
      <c r="K9" s="40"/>
      <c r="L9" s="40"/>
      <c r="M9" s="40"/>
      <c r="N9" s="40"/>
    </row>
    <row r="10" ht="30" customHeight="1" spans="1:14">
      <c r="A10" s="13" t="s">
        <v>56</v>
      </c>
      <c r="B10" s="82"/>
      <c r="C10" s="82"/>
      <c r="D10" s="40"/>
      <c r="E10" s="40"/>
      <c r="F10" s="40"/>
      <c r="G10" s="40"/>
      <c r="H10" s="40"/>
      <c r="I10" s="40"/>
      <c r="J10" s="40"/>
      <c r="K10" s="40"/>
      <c r="L10" s="40"/>
      <c r="M10" s="40"/>
      <c r="N10" s="40"/>
    </row>
    <row r="11" customHeight="1" spans="1:14">
      <c r="A11" s="45" t="s">
        <v>399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4"/>
      <c r="B1" s="4"/>
      <c r="C1" s="4"/>
      <c r="D1" s="2"/>
      <c r="E1" s="5"/>
      <c r="F1" s="5"/>
      <c r="G1" s="5"/>
      <c r="H1" s="5"/>
      <c r="I1" s="5" t="s">
        <v>400</v>
      </c>
    </row>
    <row r="2" ht="27.75" customHeight="1" spans="1:9">
      <c r="A2" s="47" t="s">
        <v>401</v>
      </c>
      <c r="B2" s="30"/>
      <c r="C2" s="30"/>
      <c r="D2" s="67"/>
      <c r="E2" s="67"/>
      <c r="F2" s="67"/>
      <c r="G2" s="67"/>
      <c r="H2" s="67"/>
      <c r="I2" s="67"/>
    </row>
    <row r="3" customHeight="1" spans="1:9">
      <c r="A3" s="2"/>
      <c r="B3" s="68"/>
      <c r="C3" s="68"/>
      <c r="D3" s="34"/>
      <c r="E3" s="34"/>
      <c r="F3" s="34"/>
      <c r="G3" s="34"/>
      <c r="H3" s="34"/>
      <c r="I3" s="46" t="s">
        <v>1</v>
      </c>
    </row>
    <row r="4" ht="18" customHeight="1" spans="1:9">
      <c r="A4" s="69" t="str">
        <f>"单位名称："&amp;"瑞丽市教育科学研究中心"</f>
        <v>单位名称：瑞丽市教育科学研究中心</v>
      </c>
      <c r="B4" s="70"/>
      <c r="C4" s="70"/>
      <c r="D4" s="34"/>
      <c r="E4" s="34"/>
      <c r="F4" s="34"/>
      <c r="G4" s="34"/>
      <c r="H4" s="34"/>
      <c r="I4" s="34"/>
    </row>
    <row r="5" ht="19.5" customHeight="1" spans="1:9">
      <c r="A5" s="71" t="s">
        <v>402</v>
      </c>
      <c r="B5" s="37" t="s">
        <v>203</v>
      </c>
      <c r="C5" s="37"/>
      <c r="D5" s="63"/>
      <c r="E5" s="63" t="s">
        <v>403</v>
      </c>
      <c r="F5" s="63"/>
      <c r="G5" s="63"/>
      <c r="H5" s="63"/>
      <c r="I5" s="63"/>
    </row>
    <row r="6" ht="40.5" customHeight="1" spans="1:9">
      <c r="A6" s="72"/>
      <c r="B6" s="37" t="s">
        <v>56</v>
      </c>
      <c r="C6" s="36" t="s">
        <v>60</v>
      </c>
      <c r="D6" s="35" t="s">
        <v>404</v>
      </c>
      <c r="E6" s="35" t="s">
        <v>405</v>
      </c>
      <c r="F6" s="35" t="s">
        <v>406</v>
      </c>
      <c r="G6" s="35" t="s">
        <v>407</v>
      </c>
      <c r="H6" s="35" t="s">
        <v>408</v>
      </c>
      <c r="I6" s="35" t="s">
        <v>409</v>
      </c>
    </row>
    <row r="7" ht="19.5" customHeight="1" spans="1:9">
      <c r="A7" s="37">
        <v>1</v>
      </c>
      <c r="B7" s="37">
        <v>2</v>
      </c>
      <c r="C7" s="73">
        <v>3</v>
      </c>
      <c r="D7" s="74">
        <v>4</v>
      </c>
      <c r="E7" s="73">
        <v>5</v>
      </c>
      <c r="F7" s="74">
        <v>6</v>
      </c>
      <c r="G7" s="73">
        <v>7</v>
      </c>
      <c r="H7" s="74">
        <v>8</v>
      </c>
      <c r="I7" s="73">
        <v>9</v>
      </c>
    </row>
    <row r="8" ht="19.5" customHeight="1" spans="1:9">
      <c r="A8" s="38"/>
      <c r="B8" s="75"/>
      <c r="C8" s="75"/>
      <c r="D8" s="75"/>
      <c r="E8" s="75"/>
      <c r="F8" s="75"/>
      <c r="G8" s="75"/>
      <c r="H8" s="75"/>
      <c r="I8" s="75"/>
    </row>
    <row r="9" ht="19.5" customHeight="1" spans="1:9">
      <c r="A9" s="38"/>
      <c r="B9" s="75"/>
      <c r="C9" s="75"/>
      <c r="D9" s="75"/>
      <c r="E9" s="75"/>
      <c r="F9" s="75"/>
      <c r="G9" s="75"/>
      <c r="H9" s="75"/>
      <c r="I9" s="75"/>
    </row>
    <row r="10" ht="19.5" customHeight="1" spans="1:9">
      <c r="A10" s="55" t="s">
        <v>56</v>
      </c>
      <c r="B10" s="75"/>
      <c r="C10" s="75"/>
      <c r="D10" s="75"/>
      <c r="E10" s="75"/>
      <c r="F10" s="75"/>
      <c r="G10" s="75"/>
      <c r="H10" s="75"/>
      <c r="I10" s="75"/>
    </row>
    <row r="11" customHeight="1" spans="1:9">
      <c r="A11" s="45" t="s">
        <v>410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22.1428571428571" customWidth="1"/>
    <col min="2" max="2" width="15.7142857142857" customWidth="1"/>
    <col min="3" max="10" width="13.2" customWidth="1"/>
  </cols>
  <sheetData>
    <row r="1" customHeight="1" spans="1:10">
      <c r="J1" s="58" t="s">
        <v>411</v>
      </c>
    </row>
    <row r="2" ht="28.5" customHeight="1" spans="1:10">
      <c r="A2" s="59" t="s">
        <v>412</v>
      </c>
      <c r="B2" s="6"/>
      <c r="C2" s="6"/>
      <c r="D2" s="6"/>
      <c r="E2" s="6"/>
      <c r="F2" s="60"/>
      <c r="G2" s="6"/>
      <c r="H2" s="60"/>
      <c r="I2" s="60"/>
      <c r="J2" s="6"/>
    </row>
    <row r="3" ht="17.25" customHeight="1" spans="1:10">
      <c r="A3" s="7" t="str">
        <f>"单位名称："&amp;"瑞丽市教育科学研究中心"</f>
        <v>单位名称：瑞丽市教育科学研究中心</v>
      </c>
      <c r="B3" s="61"/>
      <c r="C3" s="61"/>
      <c r="D3" s="61"/>
      <c r="E3" s="61"/>
      <c r="F3" s="62"/>
      <c r="G3" s="61"/>
      <c r="H3" s="62"/>
    </row>
    <row r="4" ht="44.25" customHeight="1" spans="1:10">
      <c r="A4" s="36" t="s">
        <v>297</v>
      </c>
      <c r="B4" s="36" t="s">
        <v>298</v>
      </c>
      <c r="C4" s="36" t="s">
        <v>299</v>
      </c>
      <c r="D4" s="36" t="s">
        <v>300</v>
      </c>
      <c r="E4" s="36" t="s">
        <v>301</v>
      </c>
      <c r="F4" s="63" t="s">
        <v>302</v>
      </c>
      <c r="G4" s="36" t="s">
        <v>303</v>
      </c>
      <c r="H4" s="63" t="s">
        <v>304</v>
      </c>
      <c r="I4" s="63" t="s">
        <v>305</v>
      </c>
      <c r="J4" s="36" t="s">
        <v>306</v>
      </c>
    </row>
    <row r="5" ht="14.25" customHeight="1" spans="1:10">
      <c r="A5" s="36">
        <v>1</v>
      </c>
      <c r="B5" s="36">
        <v>2</v>
      </c>
      <c r="C5" s="36">
        <v>3</v>
      </c>
      <c r="D5" s="36">
        <v>4</v>
      </c>
      <c r="E5" s="36">
        <v>5</v>
      </c>
      <c r="F5" s="63">
        <v>6</v>
      </c>
      <c r="G5" s="36">
        <v>7</v>
      </c>
      <c r="H5" s="63">
        <v>8</v>
      </c>
      <c r="I5" s="63">
        <v>9</v>
      </c>
      <c r="J5" s="36">
        <v>10</v>
      </c>
    </row>
    <row r="6" ht="32.7" customHeight="1" spans="1:10">
      <c r="A6" s="38"/>
      <c r="B6" s="53"/>
      <c r="C6" s="53"/>
      <c r="D6" s="53"/>
      <c r="E6" s="64"/>
      <c r="F6" s="65"/>
      <c r="G6" s="64"/>
      <c r="H6" s="65"/>
      <c r="I6" s="65"/>
      <c r="J6" s="64"/>
    </row>
    <row r="7" ht="32.7" customHeight="1" spans="1:10">
      <c r="A7" s="38"/>
      <c r="B7" s="39"/>
      <c r="C7" s="39" t="s">
        <v>413</v>
      </c>
      <c r="D7" s="39" t="s">
        <v>413</v>
      </c>
      <c r="E7" s="38" t="s">
        <v>413</v>
      </c>
      <c r="F7" s="39" t="s">
        <v>413</v>
      </c>
      <c r="G7" s="38" t="s">
        <v>413</v>
      </c>
      <c r="H7" s="39" t="s">
        <v>413</v>
      </c>
      <c r="I7" s="39" t="s">
        <v>413</v>
      </c>
      <c r="J7" s="38" t="s">
        <v>413</v>
      </c>
    </row>
    <row r="8" ht="26" customHeight="1" spans="1:10">
      <c r="A8" s="66" t="s">
        <v>410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6" t="s">
        <v>414</v>
      </c>
    </row>
    <row r="2" ht="28.5" customHeight="1" spans="1:8">
      <c r="A2" s="47" t="s">
        <v>415</v>
      </c>
      <c r="B2" s="30"/>
      <c r="C2" s="30"/>
      <c r="D2" s="30"/>
      <c r="E2" s="30"/>
      <c r="F2" s="30"/>
      <c r="G2" s="30"/>
      <c r="H2" s="30"/>
    </row>
    <row r="3" ht="13.5" customHeight="1" spans="1:8">
      <c r="A3" s="48" t="str">
        <f>"单位名称："&amp;"瑞丽市教育科学研究中心"</f>
        <v>单位名称：瑞丽市教育科学研究中心</v>
      </c>
      <c r="B3" s="32"/>
      <c r="C3" s="49"/>
      <c r="D3" s="2"/>
      <c r="E3" s="2"/>
      <c r="F3" s="2"/>
      <c r="G3" s="2"/>
      <c r="H3" s="2"/>
    </row>
    <row r="4" ht="18" customHeight="1" spans="1:8">
      <c r="A4" s="12" t="s">
        <v>196</v>
      </c>
      <c r="B4" s="12" t="s">
        <v>416</v>
      </c>
      <c r="C4" s="12" t="s">
        <v>417</v>
      </c>
      <c r="D4" s="12" t="s">
        <v>418</v>
      </c>
      <c r="E4" s="12" t="s">
        <v>419</v>
      </c>
      <c r="F4" s="50" t="s">
        <v>420</v>
      </c>
      <c r="G4" s="51"/>
      <c r="H4" s="52"/>
    </row>
    <row r="5" ht="18" customHeight="1" spans="1:8">
      <c r="A5" s="19"/>
      <c r="B5" s="19"/>
      <c r="C5" s="19"/>
      <c r="D5" s="19"/>
      <c r="E5" s="19"/>
      <c r="F5" s="36" t="s">
        <v>387</v>
      </c>
      <c r="G5" s="36" t="s">
        <v>421</v>
      </c>
      <c r="H5" s="36" t="s">
        <v>422</v>
      </c>
    </row>
    <row r="6" ht="21" customHeight="1" spans="1:8">
      <c r="A6" s="36">
        <v>1</v>
      </c>
      <c r="B6" s="36">
        <v>2</v>
      </c>
      <c r="C6" s="36">
        <v>3</v>
      </c>
      <c r="D6" s="36">
        <v>4</v>
      </c>
      <c r="E6" s="36">
        <v>5</v>
      </c>
      <c r="F6" s="36">
        <v>6</v>
      </c>
      <c r="G6" s="36">
        <v>7</v>
      </c>
      <c r="H6" s="36">
        <v>8</v>
      </c>
    </row>
    <row r="7" ht="33" customHeight="1" spans="1:8">
      <c r="A7" s="53"/>
      <c r="B7" s="53"/>
      <c r="C7" s="53"/>
      <c r="D7" s="53"/>
      <c r="E7" s="53"/>
      <c r="F7" s="41"/>
      <c r="G7" s="54"/>
      <c r="H7" s="54"/>
    </row>
    <row r="8" ht="24" customHeight="1" spans="1:8">
      <c r="A8" s="55" t="s">
        <v>56</v>
      </c>
      <c r="B8" s="56"/>
      <c r="C8" s="56"/>
      <c r="D8" s="56"/>
      <c r="E8" s="56"/>
      <c r="F8" s="42"/>
      <c r="G8" s="57"/>
      <c r="H8" s="57"/>
    </row>
    <row r="9" ht="25" customHeight="1" spans="1:8">
      <c r="A9" s="45" t="s">
        <v>423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
      <c r="E1" s="3"/>
      <c r="F1" s="3"/>
      <c r="G1" s="3"/>
      <c r="H1" s="4"/>
      <c r="I1" s="4"/>
      <c r="J1" s="4"/>
      <c r="K1" s="5" t="s">
        <v>424</v>
      </c>
    </row>
    <row r="2" ht="27.75" customHeight="1" spans="1:11">
      <c r="A2" s="30" t="s">
        <v>425</v>
      </c>
      <c r="B2" s="30"/>
      <c r="C2" s="30"/>
      <c r="D2" s="30"/>
      <c r="E2" s="30"/>
      <c r="F2" s="30"/>
      <c r="G2" s="30"/>
      <c r="H2" s="30"/>
      <c r="I2" s="30"/>
      <c r="J2" s="30"/>
      <c r="K2" s="30"/>
    </row>
    <row r="3" ht="13.5" customHeight="1" spans="1:11">
      <c r="A3" s="31" t="str">
        <f>"单位名称："&amp;"瑞丽市教育科学研究中心"</f>
        <v>单位名称：瑞丽市教育科学研究中心</v>
      </c>
      <c r="B3" s="32"/>
      <c r="C3" s="32"/>
      <c r="D3" s="32"/>
      <c r="E3" s="32"/>
      <c r="F3" s="32"/>
      <c r="G3" s="32"/>
      <c r="H3" s="33"/>
      <c r="I3" s="33"/>
      <c r="J3" s="33"/>
      <c r="K3" s="34" t="s">
        <v>53</v>
      </c>
    </row>
    <row r="4" ht="21.75" customHeight="1" spans="1:11">
      <c r="A4" s="35" t="s">
        <v>278</v>
      </c>
      <c r="B4" s="35" t="s">
        <v>198</v>
      </c>
      <c r="C4" s="35" t="s">
        <v>279</v>
      </c>
      <c r="D4" s="36" t="s">
        <v>199</v>
      </c>
      <c r="E4" s="36" t="s">
        <v>200</v>
      </c>
      <c r="F4" s="36" t="s">
        <v>280</v>
      </c>
      <c r="G4" s="36" t="s">
        <v>281</v>
      </c>
      <c r="H4" s="37" t="s">
        <v>56</v>
      </c>
      <c r="I4" s="37" t="s">
        <v>426</v>
      </c>
      <c r="J4" s="37"/>
      <c r="K4" s="37"/>
    </row>
    <row r="5" ht="21.75" customHeight="1" spans="1:11">
      <c r="A5" s="35"/>
      <c r="B5" s="35"/>
      <c r="C5" s="35"/>
      <c r="D5" s="36"/>
      <c r="E5" s="36"/>
      <c r="F5" s="36"/>
      <c r="G5" s="36"/>
      <c r="H5" s="37"/>
      <c r="I5" s="36" t="s">
        <v>60</v>
      </c>
      <c r="J5" s="36" t="s">
        <v>61</v>
      </c>
      <c r="K5" s="36" t="s">
        <v>62</v>
      </c>
    </row>
    <row r="6" ht="40.5" customHeight="1" spans="1:11">
      <c r="A6" s="35"/>
      <c r="B6" s="35"/>
      <c r="C6" s="35"/>
      <c r="D6" s="36"/>
      <c r="E6" s="36"/>
      <c r="F6" s="36"/>
      <c r="G6" s="36"/>
      <c r="H6" s="37"/>
      <c r="I6" s="36" t="s">
        <v>59</v>
      </c>
      <c r="J6" s="36"/>
      <c r="K6" s="36"/>
    </row>
    <row r="7" ht="15" customHeight="1" spans="1:11">
      <c r="A7" s="20">
        <v>1</v>
      </c>
      <c r="B7" s="20">
        <v>2</v>
      </c>
      <c r="C7" s="20">
        <v>3</v>
      </c>
      <c r="D7" s="20">
        <v>4</v>
      </c>
      <c r="E7" s="20">
        <v>5</v>
      </c>
      <c r="F7" s="20">
        <v>6</v>
      </c>
      <c r="G7" s="20">
        <v>7</v>
      </c>
      <c r="H7" s="20">
        <v>8</v>
      </c>
      <c r="I7" s="20">
        <v>9</v>
      </c>
      <c r="J7" s="21">
        <v>10</v>
      </c>
      <c r="K7" s="21">
        <v>11</v>
      </c>
    </row>
    <row r="8" ht="52.5" customHeight="1" spans="1:11">
      <c r="A8" s="38"/>
      <c r="B8" s="39"/>
      <c r="C8" s="38"/>
      <c r="D8" s="38"/>
      <c r="E8" s="38"/>
      <c r="F8" s="38"/>
      <c r="G8" s="38"/>
      <c r="H8" s="40"/>
      <c r="I8" s="40"/>
      <c r="J8" s="40"/>
      <c r="K8" s="41"/>
    </row>
    <row r="9" ht="52.5" customHeight="1" spans="1:11">
      <c r="A9" s="39"/>
      <c r="B9" s="39"/>
      <c r="C9" s="39"/>
      <c r="D9" s="39"/>
      <c r="E9" s="39"/>
      <c r="F9" s="39"/>
      <c r="G9" s="39"/>
      <c r="H9" s="40"/>
      <c r="I9" s="40"/>
      <c r="J9" s="40"/>
      <c r="K9" s="42"/>
    </row>
    <row r="10" ht="30" customHeight="1" spans="1:11">
      <c r="A10" s="43" t="s">
        <v>379</v>
      </c>
      <c r="B10" s="44"/>
      <c r="C10" s="44"/>
      <c r="D10" s="44"/>
      <c r="E10" s="44"/>
      <c r="F10" s="44"/>
      <c r="G10" s="44"/>
      <c r="H10" s="40"/>
      <c r="I10" s="40"/>
      <c r="J10" s="40"/>
      <c r="K10" s="42"/>
    </row>
    <row r="11" customHeight="1" spans="1:11">
      <c r="A11" s="45" t="s">
        <v>427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F19" sqref="F19"/>
    </sheetView>
  </sheetViews>
  <sheetFormatPr defaultColWidth="9.14285714285714" defaultRowHeight="14.25" customHeight="1" outlineLevelCol="6"/>
  <cols>
    <col min="1" max="1" width="22.5714285714286" customWidth="1"/>
    <col min="2" max="2" width="27" customWidth="1"/>
    <col min="3" max="3" width="39.1428571428571" customWidth="1"/>
    <col min="4" max="4" width="20.047619047619" customWidth="1"/>
    <col min="5" max="7" width="21.047619047619" customWidth="1"/>
  </cols>
  <sheetData>
    <row r="1" ht="13.5" customHeight="1" spans="1:7">
      <c r="A1" s="2"/>
      <c r="B1" s="2"/>
      <c r="C1" s="2"/>
      <c r="D1" s="3"/>
      <c r="E1" s="4"/>
      <c r="F1" s="4"/>
      <c r="G1" s="5" t="s">
        <v>428</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"单位名称："&amp;"瑞丽市教育科学研究中心"</f>
        <v>单位名称：瑞丽市教育科学研究中心</v>
      </c>
      <c r="B3" s="8"/>
      <c r="C3" s="8"/>
      <c r="D3" s="8"/>
      <c r="E3" s="9"/>
      <c r="F3" s="9"/>
      <c r="G3" s="10" t="s">
        <v>53</v>
      </c>
    </row>
    <row r="4" ht="21.75" customHeight="1" spans="1:7">
      <c r="A4" s="11" t="s">
        <v>279</v>
      </c>
      <c r="B4" s="11" t="s">
        <v>278</v>
      </c>
      <c r="C4" s="11" t="s">
        <v>198</v>
      </c>
      <c r="D4" s="12" t="s">
        <v>429</v>
      </c>
      <c r="E4" s="13" t="s">
        <v>60</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59</v>
      </c>
      <c r="F6" s="19" t="s">
        <v>59</v>
      </c>
      <c r="G6" s="19" t="s">
        <v>59</v>
      </c>
    </row>
    <row r="7" ht="15" customHeight="1" spans="1:7">
      <c r="A7" s="20">
        <v>1</v>
      </c>
      <c r="B7" s="20">
        <v>2</v>
      </c>
      <c r="C7" s="20">
        <v>3</v>
      </c>
      <c r="D7" s="21">
        <v>4</v>
      </c>
      <c r="E7" s="20">
        <v>5</v>
      </c>
      <c r="F7" s="20">
        <v>6</v>
      </c>
      <c r="G7" s="20">
        <v>7</v>
      </c>
    </row>
    <row r="8" s="1" customFormat="1" ht="52.5" customHeight="1" spans="1:7">
      <c r="A8" s="22" t="s">
        <v>72</v>
      </c>
      <c r="B8" s="23"/>
      <c r="C8" s="23"/>
      <c r="D8" s="23"/>
      <c r="E8" s="24">
        <v>10476.96</v>
      </c>
      <c r="F8" s="24"/>
      <c r="G8" s="24"/>
    </row>
    <row r="9" s="1" customFormat="1" ht="52.5" customHeight="1" spans="1:7">
      <c r="A9" s="25"/>
      <c r="B9" s="23" t="s">
        <v>430</v>
      </c>
      <c r="C9" s="23" t="s">
        <v>289</v>
      </c>
      <c r="D9" s="23" t="s">
        <v>431</v>
      </c>
      <c r="E9" s="24">
        <v>9426.96</v>
      </c>
      <c r="F9" s="24"/>
      <c r="G9" s="24"/>
    </row>
    <row r="10" s="1" customFormat="1" ht="52.5" customHeight="1" spans="1:7">
      <c r="A10" s="26"/>
      <c r="B10" s="23" t="s">
        <v>432</v>
      </c>
      <c r="C10" s="23" t="s">
        <v>287</v>
      </c>
      <c r="D10" s="23" t="s">
        <v>431</v>
      </c>
      <c r="E10" s="24">
        <v>1050</v>
      </c>
      <c r="F10" s="24"/>
      <c r="G10" s="24"/>
    </row>
    <row r="11" s="1" customFormat="1" ht="30" customHeight="1" spans="1:7">
      <c r="A11" s="27" t="s">
        <v>56</v>
      </c>
      <c r="B11" s="28" t="s">
        <v>413</v>
      </c>
      <c r="C11" s="28"/>
      <c r="D11" s="29"/>
      <c r="E11" s="24">
        <v>10476.96</v>
      </c>
      <c r="F11" s="24"/>
      <c r="G11" s="24"/>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19" sqref="F19"/>
    </sheetView>
  </sheetViews>
  <sheetFormatPr defaultColWidth="9.14285714285714" defaultRowHeight="12" customHeight="1"/>
  <cols>
    <col min="1" max="1" width="7.62857142857143" customWidth="1"/>
    <col min="2" max="2" width="20"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6" width="11.1428571428571" customWidth="1"/>
    <col min="17" max="17" width="8.14285714285714" customWidth="1"/>
    <col min="18" max="18" width="8.85714285714286" customWidth="1"/>
    <col min="19" max="19" width="12.5714285714286" customWidth="1"/>
  </cols>
  <sheetData>
    <row r="1" ht="16.5" customHeight="1" spans="1:19">
      <c r="A1" s="163"/>
      <c r="B1" s="2"/>
      <c r="C1" s="2"/>
      <c r="D1" s="2"/>
      <c r="E1" s="2"/>
      <c r="F1" s="2"/>
      <c r="G1" s="2"/>
      <c r="H1" s="2"/>
      <c r="I1" s="76"/>
      <c r="J1" s="2"/>
      <c r="K1" s="2"/>
      <c r="L1" s="2"/>
      <c r="M1" s="2"/>
      <c r="N1" s="2"/>
      <c r="O1" s="2"/>
      <c r="P1" s="77" t="s">
        <v>52</v>
      </c>
      <c r="Q1" s="77"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"单位名称："&amp;"瑞丽市教育科学研究中心"</f>
        <v>单位名称：瑞丽市教育科学研究中心</v>
      </c>
      <c r="B3" s="32"/>
      <c r="C3" s="49"/>
      <c r="D3" s="49"/>
      <c r="E3" s="49"/>
      <c r="F3" s="49"/>
      <c r="G3" s="49"/>
      <c r="H3" s="49"/>
      <c r="I3" s="49"/>
      <c r="J3" s="49"/>
      <c r="K3" s="49"/>
      <c r="L3" s="49"/>
      <c r="M3" s="49"/>
      <c r="N3" s="49"/>
      <c r="O3" s="49"/>
      <c r="P3" s="77" t="s">
        <v>53</v>
      </c>
      <c r="Q3" s="77"/>
    </row>
    <row r="4" ht="21" customHeight="1" spans="1:19">
      <c r="A4" s="12" t="s">
        <v>54</v>
      </c>
      <c r="B4" s="12" t="s">
        <v>55</v>
      </c>
      <c r="C4" s="12" t="s">
        <v>56</v>
      </c>
      <c r="D4" s="50" t="s">
        <v>57</v>
      </c>
      <c r="E4" s="51"/>
      <c r="F4" s="51"/>
      <c r="G4" s="51"/>
      <c r="H4" s="51"/>
      <c r="I4" s="14"/>
      <c r="J4" s="51"/>
      <c r="K4" s="51"/>
      <c r="L4" s="51"/>
      <c r="M4" s="51"/>
      <c r="N4" s="52"/>
      <c r="O4" s="50" t="s">
        <v>58</v>
      </c>
      <c r="P4" s="51"/>
      <c r="Q4" s="51"/>
      <c r="R4" s="51"/>
      <c r="S4" s="52"/>
    </row>
    <row r="5" ht="41.25" customHeight="1" spans="1:19">
      <c r="A5" s="17"/>
      <c r="B5" s="17"/>
      <c r="C5" s="17"/>
      <c r="D5" s="17" t="s">
        <v>59</v>
      </c>
      <c r="E5" s="17" t="s">
        <v>60</v>
      </c>
      <c r="F5" s="17" t="s">
        <v>61</v>
      </c>
      <c r="G5" s="17" t="s">
        <v>62</v>
      </c>
      <c r="H5" s="12" t="s">
        <v>63</v>
      </c>
      <c r="I5" s="164" t="s">
        <v>64</v>
      </c>
      <c r="J5" s="164"/>
      <c r="K5" s="164"/>
      <c r="L5" s="164"/>
      <c r="M5" s="164"/>
      <c r="N5" s="164"/>
      <c r="O5" s="12" t="s">
        <v>59</v>
      </c>
      <c r="P5" s="12" t="s">
        <v>60</v>
      </c>
      <c r="Q5" s="12" t="s">
        <v>61</v>
      </c>
      <c r="R5" s="12" t="s">
        <v>62</v>
      </c>
      <c r="S5" s="12" t="s">
        <v>65</v>
      </c>
    </row>
    <row r="6" ht="43.5" customHeight="1" spans="1:19">
      <c r="A6" s="72"/>
      <c r="B6" s="72"/>
      <c r="C6" s="72"/>
      <c r="D6" s="79"/>
      <c r="E6" s="79"/>
      <c r="F6" s="79"/>
      <c r="G6" s="72"/>
      <c r="H6" s="72"/>
      <c r="I6" s="37" t="s">
        <v>59</v>
      </c>
      <c r="J6" s="35" t="s">
        <v>66</v>
      </c>
      <c r="K6" s="35" t="s">
        <v>67</v>
      </c>
      <c r="L6" s="11" t="s">
        <v>68</v>
      </c>
      <c r="M6" s="11" t="s">
        <v>69</v>
      </c>
      <c r="N6" s="11" t="s">
        <v>70</v>
      </c>
      <c r="O6" s="79"/>
      <c r="P6" s="79"/>
      <c r="Q6" s="79"/>
      <c r="R6" s="79"/>
      <c r="S6" s="79"/>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3">
        <v>19</v>
      </c>
    </row>
    <row r="8" ht="52.5" customHeight="1" spans="1:19">
      <c r="A8" s="165" t="s">
        <v>71</v>
      </c>
      <c r="B8" s="165" t="s">
        <v>72</v>
      </c>
      <c r="C8" s="40">
        <v>5499440.02</v>
      </c>
      <c r="D8" s="40">
        <v>5499440.02</v>
      </c>
      <c r="E8" s="40">
        <v>5419440.02</v>
      </c>
      <c r="F8" s="40"/>
      <c r="G8" s="40"/>
      <c r="H8" s="40"/>
      <c r="I8" s="40">
        <v>80000</v>
      </c>
      <c r="J8" s="40"/>
      <c r="K8" s="40"/>
      <c r="L8" s="40"/>
      <c r="M8" s="40"/>
      <c r="N8" s="40">
        <v>80000</v>
      </c>
      <c r="O8" s="40"/>
      <c r="P8" s="40"/>
      <c r="Q8" s="40"/>
      <c r="R8" s="40"/>
      <c r="S8" s="40"/>
    </row>
    <row r="9" ht="30" customHeight="1" spans="1:19">
      <c r="A9" s="13" t="s">
        <v>56</v>
      </c>
      <c r="B9" s="166"/>
      <c r="C9" s="153">
        <v>5499440.02</v>
      </c>
      <c r="D9" s="153">
        <v>5499440.02</v>
      </c>
      <c r="E9" s="153">
        <v>5419440.02</v>
      </c>
      <c r="F9" s="153"/>
      <c r="G9" s="153"/>
      <c r="H9" s="153"/>
      <c r="I9" s="153">
        <v>80000</v>
      </c>
      <c r="J9" s="153"/>
      <c r="K9" s="153"/>
      <c r="L9" s="153"/>
      <c r="M9" s="153"/>
      <c r="N9" s="153">
        <v>80000</v>
      </c>
      <c r="O9" s="153"/>
      <c r="P9" s="153"/>
      <c r="Q9" s="153"/>
      <c r="R9" s="153"/>
      <c r="S9" s="15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pane ySplit="6" topLeftCell="A7" activePane="bottomLeft" state="frozen"/>
      <selection/>
      <selection pane="bottomLeft" activeCell="H9" sqref="H9"/>
    </sheetView>
  </sheetViews>
  <sheetFormatPr defaultColWidth="8.84761904761905" defaultRowHeight="15" customHeight="1"/>
  <cols>
    <col min="1" max="1" width="18.4285714285714" customWidth="1"/>
    <col min="2" max="2" width="36.4285714285714" customWidth="1"/>
    <col min="3" max="6" width="14.4761904761905" customWidth="1"/>
    <col min="7" max="7" width="16.2857142857143" customWidth="1"/>
    <col min="8" max="8" width="18.4285714285714" customWidth="1"/>
    <col min="9" max="9" width="17.1428571428571" customWidth="1"/>
    <col min="10" max="11" width="12.7714285714286" customWidth="1"/>
    <col min="12" max="12" width="15.4285714285714" customWidth="1"/>
    <col min="13" max="13" width="12.7714285714286" customWidth="1"/>
    <col min="14" max="14" width="17" customWidth="1"/>
    <col min="15" max="15" width="12.7714285714286" customWidth="1"/>
  </cols>
  <sheetData>
    <row r="1" ht="18.75" customHeight="1" spans="1:15">
      <c r="A1" s="155"/>
      <c r="B1" s="155"/>
      <c r="C1" s="155"/>
      <c r="D1" s="155"/>
      <c r="E1" s="155"/>
      <c r="F1" s="155"/>
      <c r="G1" s="155"/>
      <c r="H1" s="155"/>
      <c r="I1" s="155"/>
      <c r="J1" s="155"/>
      <c r="K1" s="155"/>
      <c r="L1" s="155"/>
      <c r="M1" s="155"/>
      <c r="N1" s="46" t="s">
        <v>73</v>
      </c>
      <c r="O1" s="46"/>
    </row>
    <row r="2" ht="36" customHeight="1" spans="1:15">
      <c r="A2" s="156" t="str">
        <f>"2026"&amp;"年部门支出预算表"</f>
        <v>2026年部门支出预算表</v>
      </c>
      <c r="B2" s="156"/>
      <c r="C2" s="156"/>
      <c r="D2" s="156"/>
      <c r="E2" s="156"/>
      <c r="F2" s="156"/>
      <c r="G2" s="156"/>
      <c r="H2" s="156"/>
      <c r="I2" s="156"/>
      <c r="J2" s="156"/>
      <c r="K2" s="156"/>
      <c r="L2" s="156"/>
      <c r="M2" s="156"/>
      <c r="N2" s="156"/>
      <c r="O2" s="156"/>
    </row>
    <row r="3" ht="18.75" customHeight="1" spans="1:15">
      <c r="A3" s="32" t="str">
        <f>"单位名称："&amp;"瑞丽市教育科学研究中心"</f>
        <v>单位名称：瑞丽市教育科学研究中心</v>
      </c>
      <c r="B3" s="32"/>
      <c r="C3" s="32"/>
      <c r="D3" s="32"/>
      <c r="E3" s="32"/>
      <c r="F3" s="32"/>
      <c r="G3" s="155"/>
      <c r="H3" s="155"/>
      <c r="I3" s="155"/>
      <c r="J3" s="155"/>
      <c r="K3" s="155"/>
      <c r="L3" s="155"/>
      <c r="M3" s="155"/>
      <c r="N3" s="46" t="s">
        <v>1</v>
      </c>
      <c r="O3" s="46"/>
    </row>
    <row r="4" ht="31.5" customHeight="1" spans="1:15">
      <c r="A4" s="157" t="s">
        <v>74</v>
      </c>
      <c r="B4" s="157" t="s">
        <v>75</v>
      </c>
      <c r="C4" s="157" t="s">
        <v>56</v>
      </c>
      <c r="D4" s="157" t="s">
        <v>60</v>
      </c>
      <c r="E4" s="157"/>
      <c r="F4" s="157"/>
      <c r="G4" s="157" t="s">
        <v>61</v>
      </c>
      <c r="H4" s="157" t="s">
        <v>62</v>
      </c>
      <c r="I4" s="157" t="s">
        <v>76</v>
      </c>
      <c r="J4" s="157" t="s">
        <v>77</v>
      </c>
      <c r="K4" s="157"/>
      <c r="L4" s="157"/>
      <c r="M4" s="157"/>
      <c r="N4" s="157"/>
      <c r="O4" s="157"/>
    </row>
    <row r="5" ht="37.3" customHeight="1" spans="1:15">
      <c r="A5" s="157"/>
      <c r="B5" s="157"/>
      <c r="C5" s="157"/>
      <c r="D5" s="157" t="s">
        <v>59</v>
      </c>
      <c r="E5" s="157" t="s">
        <v>78</v>
      </c>
      <c r="F5" s="157" t="s">
        <v>79</v>
      </c>
      <c r="G5" s="157"/>
      <c r="H5" s="157"/>
      <c r="I5" s="157"/>
      <c r="J5" s="157" t="s">
        <v>59</v>
      </c>
      <c r="K5" s="157" t="s">
        <v>80</v>
      </c>
      <c r="L5" s="157" t="s">
        <v>81</v>
      </c>
      <c r="M5" s="157" t="s">
        <v>82</v>
      </c>
      <c r="N5" s="157" t="s">
        <v>83</v>
      </c>
      <c r="O5" s="157" t="s">
        <v>84</v>
      </c>
    </row>
    <row r="6" ht="18.75" customHeight="1" spans="1:15">
      <c r="A6" s="158" t="s">
        <v>85</v>
      </c>
      <c r="B6" s="158" t="s">
        <v>86</v>
      </c>
      <c r="C6" s="158" t="s">
        <v>87</v>
      </c>
      <c r="D6" s="158" t="s">
        <v>88</v>
      </c>
      <c r="E6" s="158" t="s">
        <v>89</v>
      </c>
      <c r="F6" s="158" t="s">
        <v>90</v>
      </c>
      <c r="G6" s="158" t="s">
        <v>91</v>
      </c>
      <c r="H6" s="158" t="s">
        <v>92</v>
      </c>
      <c r="I6" s="158" t="s">
        <v>93</v>
      </c>
      <c r="J6" s="158" t="s">
        <v>94</v>
      </c>
      <c r="K6" s="158" t="s">
        <v>95</v>
      </c>
      <c r="L6" s="158" t="s">
        <v>96</v>
      </c>
      <c r="M6" s="158" t="s">
        <v>97</v>
      </c>
      <c r="N6" s="158" t="s">
        <v>98</v>
      </c>
      <c r="O6" s="158" t="s">
        <v>99</v>
      </c>
    </row>
    <row r="7" s="1" customFormat="1" ht="52.5" customHeight="1" spans="1:15">
      <c r="A7" s="159" t="s">
        <v>100</v>
      </c>
      <c r="B7" s="159" t="s">
        <v>101</v>
      </c>
      <c r="C7" s="125">
        <v>3936916.34</v>
      </c>
      <c r="D7" s="125">
        <v>3856916.34</v>
      </c>
      <c r="E7" s="125">
        <v>3705866.34</v>
      </c>
      <c r="F7" s="125">
        <v>151050</v>
      </c>
      <c r="G7" s="125"/>
      <c r="H7" s="125"/>
      <c r="I7" s="125"/>
      <c r="J7" s="125">
        <v>80000</v>
      </c>
      <c r="K7" s="125"/>
      <c r="L7" s="125"/>
      <c r="M7" s="125"/>
      <c r="N7" s="125"/>
      <c r="O7" s="125">
        <v>80000</v>
      </c>
    </row>
    <row r="8" s="1" customFormat="1" ht="52.5" customHeight="1" spans="1:15">
      <c r="A8" s="160" t="s">
        <v>102</v>
      </c>
      <c r="B8" s="160" t="s">
        <v>103</v>
      </c>
      <c r="C8" s="125">
        <v>3786916.34</v>
      </c>
      <c r="D8" s="125">
        <v>3706916.34</v>
      </c>
      <c r="E8" s="125">
        <v>3705866.34</v>
      </c>
      <c r="F8" s="125">
        <v>1050</v>
      </c>
      <c r="G8" s="125"/>
      <c r="H8" s="125"/>
      <c r="I8" s="125"/>
      <c r="J8" s="125">
        <v>80000</v>
      </c>
      <c r="K8" s="125"/>
      <c r="L8" s="125"/>
      <c r="M8" s="125"/>
      <c r="N8" s="125"/>
      <c r="O8" s="125">
        <v>80000</v>
      </c>
    </row>
    <row r="9" s="1" customFormat="1" ht="52.5" customHeight="1" spans="1:15">
      <c r="A9" s="161" t="s">
        <v>104</v>
      </c>
      <c r="B9" s="161" t="s">
        <v>105</v>
      </c>
      <c r="C9" s="125">
        <v>3786916.34</v>
      </c>
      <c r="D9" s="125">
        <v>3706916.34</v>
      </c>
      <c r="E9" s="125">
        <v>3705866.34</v>
      </c>
      <c r="F9" s="125">
        <v>1050</v>
      </c>
      <c r="G9" s="125"/>
      <c r="H9" s="125"/>
      <c r="I9" s="125"/>
      <c r="J9" s="125">
        <v>80000</v>
      </c>
      <c r="K9" s="125"/>
      <c r="L9" s="125"/>
      <c r="M9" s="125"/>
      <c r="N9" s="125"/>
      <c r="O9" s="125">
        <v>80000</v>
      </c>
    </row>
    <row r="10" s="1" customFormat="1" ht="52.5" customHeight="1" spans="1:15">
      <c r="A10" s="160" t="s">
        <v>106</v>
      </c>
      <c r="B10" s="160" t="s">
        <v>107</v>
      </c>
      <c r="C10" s="125">
        <v>150000</v>
      </c>
      <c r="D10" s="125">
        <v>150000</v>
      </c>
      <c r="E10" s="125"/>
      <c r="F10" s="125">
        <v>150000</v>
      </c>
      <c r="G10" s="125"/>
      <c r="H10" s="125"/>
      <c r="I10" s="125"/>
      <c r="J10" s="125"/>
      <c r="K10" s="125"/>
      <c r="L10" s="125"/>
      <c r="M10" s="125"/>
      <c r="N10" s="125"/>
      <c r="O10" s="125"/>
    </row>
    <row r="11" s="1" customFormat="1" ht="52.5" customHeight="1" spans="1:15">
      <c r="A11" s="161" t="s">
        <v>108</v>
      </c>
      <c r="B11" s="161" t="s">
        <v>109</v>
      </c>
      <c r="C11" s="125">
        <v>150000</v>
      </c>
      <c r="D11" s="125">
        <v>150000</v>
      </c>
      <c r="E11" s="125"/>
      <c r="F11" s="125">
        <v>150000</v>
      </c>
      <c r="G11" s="125"/>
      <c r="H11" s="125"/>
      <c r="I11" s="125"/>
      <c r="J11" s="125"/>
      <c r="K11" s="125"/>
      <c r="L11" s="125"/>
      <c r="M11" s="125"/>
      <c r="N11" s="125"/>
      <c r="O11" s="125"/>
    </row>
    <row r="12" s="1" customFormat="1" ht="52.5" customHeight="1" spans="1:15">
      <c r="A12" s="159" t="s">
        <v>110</v>
      </c>
      <c r="B12" s="159" t="s">
        <v>111</v>
      </c>
      <c r="C12" s="125">
        <v>653730.8</v>
      </c>
      <c r="D12" s="125">
        <v>653730.8</v>
      </c>
      <c r="E12" s="125">
        <v>644303.84</v>
      </c>
      <c r="F12" s="125">
        <v>9426.96</v>
      </c>
      <c r="G12" s="125"/>
      <c r="H12" s="125"/>
      <c r="I12" s="125"/>
      <c r="J12" s="125"/>
      <c r="K12" s="125"/>
      <c r="L12" s="125"/>
      <c r="M12" s="125"/>
      <c r="N12" s="125"/>
      <c r="O12" s="125"/>
    </row>
    <row r="13" s="1" customFormat="1" ht="52.5" customHeight="1" spans="1:15">
      <c r="A13" s="160" t="s">
        <v>112</v>
      </c>
      <c r="B13" s="160" t="s">
        <v>113</v>
      </c>
      <c r="C13" s="125">
        <v>574447.84</v>
      </c>
      <c r="D13" s="125">
        <v>574447.84</v>
      </c>
      <c r="E13" s="125">
        <v>574447.84</v>
      </c>
      <c r="F13" s="125"/>
      <c r="G13" s="125"/>
      <c r="H13" s="125"/>
      <c r="I13" s="125"/>
      <c r="J13" s="125"/>
      <c r="K13" s="125"/>
      <c r="L13" s="125"/>
      <c r="M13" s="125"/>
      <c r="N13" s="125"/>
      <c r="O13" s="125"/>
    </row>
    <row r="14" s="1" customFormat="1" ht="52.5" customHeight="1" spans="1:15">
      <c r="A14" s="161" t="s">
        <v>114</v>
      </c>
      <c r="B14" s="161" t="s">
        <v>115</v>
      </c>
      <c r="C14" s="125">
        <v>15600</v>
      </c>
      <c r="D14" s="125">
        <v>15600</v>
      </c>
      <c r="E14" s="125">
        <v>15600</v>
      </c>
      <c r="F14" s="125"/>
      <c r="G14" s="125"/>
      <c r="H14" s="125"/>
      <c r="I14" s="125"/>
      <c r="J14" s="125"/>
      <c r="K14" s="125"/>
      <c r="L14" s="125"/>
      <c r="M14" s="125"/>
      <c r="N14" s="125"/>
      <c r="O14" s="125"/>
    </row>
    <row r="15" s="1" customFormat="1" ht="52.5" customHeight="1" spans="1:15">
      <c r="A15" s="161" t="s">
        <v>116</v>
      </c>
      <c r="B15" s="161" t="s">
        <v>117</v>
      </c>
      <c r="C15" s="125">
        <v>558847.84</v>
      </c>
      <c r="D15" s="125">
        <v>558847.84</v>
      </c>
      <c r="E15" s="125">
        <v>558847.84</v>
      </c>
      <c r="F15" s="125"/>
      <c r="G15" s="125"/>
      <c r="H15" s="125"/>
      <c r="I15" s="125"/>
      <c r="J15" s="125"/>
      <c r="K15" s="125"/>
      <c r="L15" s="125"/>
      <c r="M15" s="125"/>
      <c r="N15" s="125"/>
      <c r="O15" s="125"/>
    </row>
    <row r="16" s="1" customFormat="1" ht="52.5" customHeight="1" spans="1:15">
      <c r="A16" s="160" t="s">
        <v>118</v>
      </c>
      <c r="B16" s="160" t="s">
        <v>119</v>
      </c>
      <c r="C16" s="125">
        <v>9426.96</v>
      </c>
      <c r="D16" s="125">
        <v>9426.96</v>
      </c>
      <c r="E16" s="125"/>
      <c r="F16" s="125">
        <v>9426.96</v>
      </c>
      <c r="G16" s="125"/>
      <c r="H16" s="125"/>
      <c r="I16" s="125"/>
      <c r="J16" s="125"/>
      <c r="K16" s="125"/>
      <c r="L16" s="125"/>
      <c r="M16" s="125"/>
      <c r="N16" s="125"/>
      <c r="O16" s="125"/>
    </row>
    <row r="17" s="1" customFormat="1" ht="52.5" customHeight="1" spans="1:15">
      <c r="A17" s="161" t="s">
        <v>120</v>
      </c>
      <c r="B17" s="161" t="s">
        <v>121</v>
      </c>
      <c r="C17" s="125">
        <v>9426.96</v>
      </c>
      <c r="D17" s="125">
        <v>9426.96</v>
      </c>
      <c r="E17" s="125"/>
      <c r="F17" s="125">
        <v>9426.96</v>
      </c>
      <c r="G17" s="125"/>
      <c r="H17" s="125"/>
      <c r="I17" s="125"/>
      <c r="J17" s="125"/>
      <c r="K17" s="125"/>
      <c r="L17" s="125"/>
      <c r="M17" s="125"/>
      <c r="N17" s="125"/>
      <c r="O17" s="125"/>
    </row>
    <row r="18" s="1" customFormat="1" ht="52.5" customHeight="1" spans="1:15">
      <c r="A18" s="160" t="s">
        <v>122</v>
      </c>
      <c r="B18" s="160" t="s">
        <v>123</v>
      </c>
      <c r="C18" s="125">
        <v>69856</v>
      </c>
      <c r="D18" s="125">
        <v>69856</v>
      </c>
      <c r="E18" s="125">
        <v>69856</v>
      </c>
      <c r="F18" s="125"/>
      <c r="G18" s="125"/>
      <c r="H18" s="125"/>
      <c r="I18" s="125"/>
      <c r="J18" s="125"/>
      <c r="K18" s="125"/>
      <c r="L18" s="125"/>
      <c r="M18" s="125"/>
      <c r="N18" s="125"/>
      <c r="O18" s="125"/>
    </row>
    <row r="19" s="1" customFormat="1" ht="52.5" customHeight="1" spans="1:15">
      <c r="A19" s="161" t="s">
        <v>124</v>
      </c>
      <c r="B19" s="161" t="s">
        <v>123</v>
      </c>
      <c r="C19" s="125">
        <v>69856</v>
      </c>
      <c r="D19" s="125">
        <v>69856</v>
      </c>
      <c r="E19" s="125">
        <v>69856</v>
      </c>
      <c r="F19" s="125"/>
      <c r="G19" s="125"/>
      <c r="H19" s="125"/>
      <c r="I19" s="125"/>
      <c r="J19" s="125"/>
      <c r="K19" s="125"/>
      <c r="L19" s="125"/>
      <c r="M19" s="125"/>
      <c r="N19" s="125"/>
      <c r="O19" s="125"/>
    </row>
    <row r="20" s="1" customFormat="1" ht="52.5" customHeight="1" spans="1:15">
      <c r="A20" s="159" t="s">
        <v>125</v>
      </c>
      <c r="B20" s="159" t="s">
        <v>126</v>
      </c>
      <c r="C20" s="125">
        <v>489657</v>
      </c>
      <c r="D20" s="125">
        <v>489657</v>
      </c>
      <c r="E20" s="125">
        <v>489657</v>
      </c>
      <c r="F20" s="125"/>
      <c r="G20" s="125"/>
      <c r="H20" s="125"/>
      <c r="I20" s="125"/>
      <c r="J20" s="125"/>
      <c r="K20" s="125"/>
      <c r="L20" s="125"/>
      <c r="M20" s="125"/>
      <c r="N20" s="125"/>
      <c r="O20" s="125"/>
    </row>
    <row r="21" s="1" customFormat="1" ht="52.5" customHeight="1" spans="1:15">
      <c r="A21" s="160" t="s">
        <v>127</v>
      </c>
      <c r="B21" s="160" t="s">
        <v>128</v>
      </c>
      <c r="C21" s="125">
        <v>489657</v>
      </c>
      <c r="D21" s="125">
        <v>489657</v>
      </c>
      <c r="E21" s="125">
        <v>489657</v>
      </c>
      <c r="F21" s="125"/>
      <c r="G21" s="125"/>
      <c r="H21" s="125"/>
      <c r="I21" s="125"/>
      <c r="J21" s="125"/>
      <c r="K21" s="125"/>
      <c r="L21" s="125"/>
      <c r="M21" s="125"/>
      <c r="N21" s="125"/>
      <c r="O21" s="125"/>
    </row>
    <row r="22" s="1" customFormat="1" ht="52.5" customHeight="1" spans="1:15">
      <c r="A22" s="161" t="s">
        <v>129</v>
      </c>
      <c r="B22" s="161" t="s">
        <v>130</v>
      </c>
      <c r="C22" s="125"/>
      <c r="D22" s="125"/>
      <c r="E22" s="125"/>
      <c r="F22" s="125"/>
      <c r="G22" s="125"/>
      <c r="H22" s="125"/>
      <c r="I22" s="125"/>
      <c r="J22" s="125"/>
      <c r="K22" s="125"/>
      <c r="L22" s="125"/>
      <c r="M22" s="125"/>
      <c r="N22" s="125"/>
      <c r="O22" s="125"/>
    </row>
    <row r="23" s="1" customFormat="1" ht="52.5" customHeight="1" spans="1:15">
      <c r="A23" s="161" t="s">
        <v>131</v>
      </c>
      <c r="B23" s="161" t="s">
        <v>132</v>
      </c>
      <c r="C23" s="125">
        <v>242090</v>
      </c>
      <c r="D23" s="125">
        <v>242090</v>
      </c>
      <c r="E23" s="125">
        <v>242090</v>
      </c>
      <c r="F23" s="125"/>
      <c r="G23" s="125"/>
      <c r="H23" s="125"/>
      <c r="I23" s="125"/>
      <c r="J23" s="125"/>
      <c r="K23" s="125"/>
      <c r="L23" s="125"/>
      <c r="M23" s="125"/>
      <c r="N23" s="125"/>
      <c r="O23" s="125"/>
    </row>
    <row r="24" s="1" customFormat="1" ht="52.5" customHeight="1" spans="1:15">
      <c r="A24" s="161" t="s">
        <v>133</v>
      </c>
      <c r="B24" s="161" t="s">
        <v>134</v>
      </c>
      <c r="C24" s="125">
        <v>216131</v>
      </c>
      <c r="D24" s="125">
        <v>216131</v>
      </c>
      <c r="E24" s="125">
        <v>216131</v>
      </c>
      <c r="F24" s="125"/>
      <c r="G24" s="125"/>
      <c r="H24" s="125"/>
      <c r="I24" s="125"/>
      <c r="J24" s="125"/>
      <c r="K24" s="125"/>
      <c r="L24" s="125"/>
      <c r="M24" s="125"/>
      <c r="N24" s="125"/>
      <c r="O24" s="125"/>
    </row>
    <row r="25" s="1" customFormat="1" ht="52.5" customHeight="1" spans="1:15">
      <c r="A25" s="161" t="s">
        <v>135</v>
      </c>
      <c r="B25" s="161" t="s">
        <v>136</v>
      </c>
      <c r="C25" s="125">
        <v>31436</v>
      </c>
      <c r="D25" s="125">
        <v>31436</v>
      </c>
      <c r="E25" s="125">
        <v>31436</v>
      </c>
      <c r="F25" s="125"/>
      <c r="G25" s="125"/>
      <c r="H25" s="125"/>
      <c r="I25" s="125"/>
      <c r="J25" s="125"/>
      <c r="K25" s="125"/>
      <c r="L25" s="125"/>
      <c r="M25" s="125"/>
      <c r="N25" s="125"/>
      <c r="O25" s="125"/>
    </row>
    <row r="26" s="1" customFormat="1" ht="52.5" customHeight="1" spans="1:15">
      <c r="A26" s="159" t="s">
        <v>137</v>
      </c>
      <c r="B26" s="159" t="s">
        <v>138</v>
      </c>
      <c r="C26" s="125">
        <v>419135.88</v>
      </c>
      <c r="D26" s="125">
        <v>419135.88</v>
      </c>
      <c r="E26" s="125">
        <v>419135.88</v>
      </c>
      <c r="F26" s="125"/>
      <c r="G26" s="125"/>
      <c r="H26" s="125"/>
      <c r="I26" s="125"/>
      <c r="J26" s="125"/>
      <c r="K26" s="125"/>
      <c r="L26" s="125"/>
      <c r="M26" s="125"/>
      <c r="N26" s="125"/>
      <c r="O26" s="125"/>
    </row>
    <row r="27" s="1" customFormat="1" ht="52.5" customHeight="1" spans="1:15">
      <c r="A27" s="160" t="s">
        <v>139</v>
      </c>
      <c r="B27" s="160" t="s">
        <v>140</v>
      </c>
      <c r="C27" s="125">
        <v>419135.88</v>
      </c>
      <c r="D27" s="125">
        <v>419135.88</v>
      </c>
      <c r="E27" s="125">
        <v>419135.88</v>
      </c>
      <c r="F27" s="125"/>
      <c r="G27" s="125"/>
      <c r="H27" s="125"/>
      <c r="I27" s="125"/>
      <c r="J27" s="125"/>
      <c r="K27" s="125"/>
      <c r="L27" s="125"/>
      <c r="M27" s="125"/>
      <c r="N27" s="125"/>
      <c r="O27" s="125"/>
    </row>
    <row r="28" s="1" customFormat="1" ht="52.5" customHeight="1" spans="1:15">
      <c r="A28" s="161" t="s">
        <v>141</v>
      </c>
      <c r="B28" s="161" t="s">
        <v>142</v>
      </c>
      <c r="C28" s="125">
        <v>419135.88</v>
      </c>
      <c r="D28" s="125">
        <v>419135.88</v>
      </c>
      <c r="E28" s="125">
        <v>419135.88</v>
      </c>
      <c r="F28" s="125"/>
      <c r="G28" s="125"/>
      <c r="H28" s="125"/>
      <c r="I28" s="125"/>
      <c r="J28" s="125"/>
      <c r="K28" s="125"/>
      <c r="L28" s="125"/>
      <c r="M28" s="125"/>
      <c r="N28" s="125"/>
      <c r="O28" s="125"/>
    </row>
    <row r="29" s="1" customFormat="1" ht="30" customHeight="1" spans="1:15">
      <c r="A29" s="162" t="s">
        <v>56</v>
      </c>
      <c r="B29" s="162"/>
      <c r="C29" s="125">
        <v>5499440.02</v>
      </c>
      <c r="D29" s="125">
        <v>5419440.02</v>
      </c>
      <c r="E29" s="125">
        <v>5258963.06</v>
      </c>
      <c r="F29" s="125">
        <v>160476.96</v>
      </c>
      <c r="G29" s="125"/>
      <c r="H29" s="125"/>
      <c r="I29" s="125"/>
      <c r="J29" s="125">
        <v>80000</v>
      </c>
      <c r="K29" s="125"/>
      <c r="L29" s="125"/>
      <c r="M29" s="125"/>
      <c r="N29" s="125"/>
      <c r="O29" s="125">
        <v>80000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I32" sqref="I3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77" t="s">
        <v>143</v>
      </c>
    </row>
    <row r="2" ht="30.75" customHeight="1" spans="1:4">
      <c r="A2" s="148" t="str">
        <f>"2026"&amp;"年部门财政拨款收支预算总表"</f>
        <v>2026年部门财政拨款收支预算总表</v>
      </c>
      <c r="B2" s="148"/>
      <c r="C2" s="148"/>
      <c r="D2" s="148"/>
    </row>
    <row r="3" ht="18.75" customHeight="1" spans="1:4">
      <c r="A3" s="32" t="str">
        <f>"单位名称："&amp;"瑞丽市教育科学研究中心"</f>
        <v>单位名称：瑞丽市教育科学研究中心</v>
      </c>
      <c r="B3" s="149"/>
      <c r="C3" s="149"/>
      <c r="D3" s="78" t="s">
        <v>1</v>
      </c>
    </row>
    <row r="4" ht="19.5" customHeight="1" spans="1:4">
      <c r="A4" s="13" t="s">
        <v>144</v>
      </c>
      <c r="B4" s="15"/>
      <c r="C4" s="13" t="s">
        <v>145</v>
      </c>
      <c r="D4" s="15"/>
    </row>
    <row r="5" ht="21.75" customHeight="1" spans="1:4">
      <c r="A5" s="71" t="s">
        <v>146</v>
      </c>
      <c r="B5" s="12" t="s">
        <v>147</v>
      </c>
      <c r="C5" s="71" t="s">
        <v>148</v>
      </c>
      <c r="D5" s="12" t="s">
        <v>147</v>
      </c>
    </row>
    <row r="6" ht="17.25" customHeight="1" spans="1:4">
      <c r="A6" s="72"/>
      <c r="B6" s="19"/>
      <c r="C6" s="72"/>
      <c r="D6" s="19"/>
    </row>
    <row r="7" ht="19.5" customHeight="1" spans="1:4">
      <c r="A7" s="80" t="s">
        <v>149</v>
      </c>
      <c r="B7" s="40">
        <v>5419440.02</v>
      </c>
      <c r="C7" s="80" t="s">
        <v>150</v>
      </c>
      <c r="D7" s="40">
        <v>5419440.02</v>
      </c>
    </row>
    <row r="8" ht="19.5" customHeight="1" spans="1:4">
      <c r="A8" s="80" t="s">
        <v>151</v>
      </c>
      <c r="B8" s="40">
        <v>5419440.02</v>
      </c>
      <c r="C8" s="150" t="s">
        <v>152</v>
      </c>
      <c r="D8" s="40"/>
    </row>
    <row r="9" ht="19.5" customHeight="1" spans="1:4">
      <c r="A9" s="151" t="s">
        <v>153</v>
      </c>
      <c r="B9" s="40"/>
      <c r="C9" s="150" t="s">
        <v>154</v>
      </c>
      <c r="D9" s="40"/>
    </row>
    <row r="10" ht="19.5" customHeight="1" spans="1:4">
      <c r="A10" s="151" t="s">
        <v>155</v>
      </c>
      <c r="B10" s="40"/>
      <c r="C10" s="150" t="s">
        <v>156</v>
      </c>
      <c r="D10" s="40"/>
    </row>
    <row r="11" ht="19.5" customHeight="1" spans="1:4">
      <c r="A11" s="151" t="s">
        <v>157</v>
      </c>
      <c r="B11" s="40"/>
      <c r="C11" s="150" t="s">
        <v>158</v>
      </c>
      <c r="D11" s="40"/>
    </row>
    <row r="12" ht="19.5" customHeight="1" spans="1:4">
      <c r="A12" s="151" t="s">
        <v>151</v>
      </c>
      <c r="B12" s="40"/>
      <c r="C12" s="150" t="s">
        <v>159</v>
      </c>
      <c r="D12" s="40">
        <v>3856916.34</v>
      </c>
    </row>
    <row r="13" ht="19.5" customHeight="1" spans="1:4">
      <c r="A13" s="151" t="s">
        <v>153</v>
      </c>
      <c r="B13" s="40"/>
      <c r="C13" s="150" t="s">
        <v>160</v>
      </c>
      <c r="D13" s="40"/>
    </row>
    <row r="14" ht="19.5" customHeight="1" spans="1:4">
      <c r="A14" s="151" t="s">
        <v>155</v>
      </c>
      <c r="B14" s="40"/>
      <c r="C14" s="150" t="s">
        <v>161</v>
      </c>
      <c r="D14" s="40"/>
    </row>
    <row r="15" ht="19.5" customHeight="1" spans="1:4">
      <c r="A15" s="152"/>
      <c r="B15" s="40"/>
      <c r="C15" s="150" t="s">
        <v>162</v>
      </c>
      <c r="D15" s="40">
        <v>653730.8</v>
      </c>
    </row>
    <row r="16" ht="19.5" customHeight="1" spans="1:4">
      <c r="A16" s="152"/>
      <c r="B16" s="40"/>
      <c r="C16" s="150" t="s">
        <v>163</v>
      </c>
      <c r="D16" s="40">
        <v>489657</v>
      </c>
    </row>
    <row r="17" ht="19.5" customHeight="1" spans="1:4">
      <c r="A17" s="152"/>
      <c r="B17" s="40"/>
      <c r="C17" s="150" t="s">
        <v>164</v>
      </c>
      <c r="D17" s="40"/>
    </row>
    <row r="18" ht="19.5" customHeight="1" spans="1:4">
      <c r="A18" s="152"/>
      <c r="B18" s="40"/>
      <c r="C18" s="150" t="s">
        <v>165</v>
      </c>
      <c r="D18" s="40"/>
    </row>
    <row r="19" ht="19.5" customHeight="1" spans="1:4">
      <c r="A19" s="152"/>
      <c r="B19" s="40"/>
      <c r="C19" s="150" t="s">
        <v>166</v>
      </c>
      <c r="D19" s="40"/>
    </row>
    <row r="20" ht="19.5" customHeight="1" spans="1:4">
      <c r="A20" s="80"/>
      <c r="B20" s="40"/>
      <c r="C20" s="150" t="s">
        <v>167</v>
      </c>
      <c r="D20" s="40"/>
    </row>
    <row r="21" ht="19.5" customHeight="1" spans="1:4">
      <c r="A21" s="80"/>
      <c r="B21" s="40"/>
      <c r="C21" s="80" t="s">
        <v>168</v>
      </c>
      <c r="D21" s="40"/>
    </row>
    <row r="22" ht="19.5" customHeight="1" spans="1:4">
      <c r="A22" s="80"/>
      <c r="B22" s="40"/>
      <c r="C22" s="80" t="s">
        <v>169</v>
      </c>
      <c r="D22" s="40"/>
    </row>
    <row r="23" ht="19.5" customHeight="1" spans="1:4">
      <c r="A23" s="80"/>
      <c r="B23" s="40"/>
      <c r="C23" s="80" t="s">
        <v>170</v>
      </c>
      <c r="D23" s="40"/>
    </row>
    <row r="24" ht="19.5" customHeight="1" spans="1:4">
      <c r="A24" s="80"/>
      <c r="B24" s="40"/>
      <c r="C24" s="80" t="s">
        <v>171</v>
      </c>
      <c r="D24" s="40"/>
    </row>
    <row r="25" ht="19.5" customHeight="1" spans="1:4">
      <c r="A25" s="80"/>
      <c r="B25" s="40"/>
      <c r="C25" s="80" t="s">
        <v>172</v>
      </c>
      <c r="D25" s="40"/>
    </row>
    <row r="26" ht="19.5" customHeight="1" spans="1:4">
      <c r="A26" s="150"/>
      <c r="B26" s="40"/>
      <c r="C26" s="80" t="s">
        <v>173</v>
      </c>
      <c r="D26" s="40">
        <v>419135.88</v>
      </c>
    </row>
    <row r="27" ht="19.5" customHeight="1" spans="1:4">
      <c r="A27" s="80"/>
      <c r="B27" s="40"/>
      <c r="C27" s="80" t="s">
        <v>174</v>
      </c>
      <c r="D27" s="40"/>
    </row>
    <row r="28" customHeight="1" spans="1:4">
      <c r="A28" s="80"/>
      <c r="B28" s="40"/>
      <c r="C28" s="151" t="s">
        <v>175</v>
      </c>
      <c r="D28" s="40"/>
    </row>
    <row r="29" ht="19.5" customHeight="1" spans="1:4">
      <c r="A29" s="80"/>
      <c r="B29" s="40"/>
      <c r="C29" s="80" t="s">
        <v>176</v>
      </c>
      <c r="D29" s="40"/>
    </row>
    <row r="30" ht="19.5" customHeight="1" spans="1:4">
      <c r="A30" s="150"/>
      <c r="B30" s="40"/>
      <c r="C30" s="80" t="s">
        <v>177</v>
      </c>
      <c r="D30" s="40"/>
    </row>
    <row r="31" ht="18" customHeight="1" spans="1:4">
      <c r="A31" s="150"/>
      <c r="B31" s="40"/>
      <c r="C31" s="80" t="s">
        <v>178</v>
      </c>
      <c r="D31" s="40"/>
    </row>
    <row r="32" ht="18" customHeight="1" spans="1:4">
      <c r="A32" s="150"/>
      <c r="B32" s="40"/>
      <c r="C32" s="151" t="s">
        <v>179</v>
      </c>
      <c r="D32" s="40"/>
    </row>
    <row r="33" ht="18" customHeight="1" spans="1:4">
      <c r="A33" s="150"/>
      <c r="B33" s="40"/>
      <c r="C33" s="151" t="s">
        <v>180</v>
      </c>
      <c r="D33" s="40"/>
    </row>
    <row r="34" ht="19.5" customHeight="1" spans="1:4">
      <c r="A34" s="150"/>
      <c r="B34" s="153"/>
      <c r="C34" s="80" t="s">
        <v>181</v>
      </c>
      <c r="D34" s="153"/>
    </row>
    <row r="35" ht="19.5" customHeight="1" spans="1:4">
      <c r="A35" s="150"/>
      <c r="B35" s="40"/>
      <c r="C35" s="80" t="s">
        <v>182</v>
      </c>
      <c r="D35" s="40"/>
    </row>
    <row r="36" ht="19.5" customHeight="1" spans="1:4">
      <c r="A36" s="154" t="s">
        <v>50</v>
      </c>
      <c r="B36" s="40">
        <v>5419440.02</v>
      </c>
      <c r="C36" s="154" t="s">
        <v>51</v>
      </c>
      <c r="D36" s="40">
        <v>5419440.02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7" sqref="$A7:$XFD28"/>
    </sheetView>
  </sheetViews>
  <sheetFormatPr defaultColWidth="10.2857142857143" defaultRowHeight="15" customHeight="1" outlineLevelCol="6"/>
  <cols>
    <col min="1" max="1" width="26.3428571428571" customWidth="1"/>
    <col min="2" max="2" width="39.8571428571429" customWidth="1"/>
    <col min="3" max="7" width="19.2857142857143" customWidth="1"/>
  </cols>
  <sheetData>
    <row r="1" ht="18.75" customHeight="1" spans="1:7">
      <c r="A1" s="114"/>
      <c r="B1" s="114"/>
      <c r="C1" s="114"/>
      <c r="D1" s="114"/>
      <c r="E1" s="114"/>
      <c r="F1" s="114"/>
      <c r="G1" s="115" t="s">
        <v>183</v>
      </c>
    </row>
    <row r="2" ht="33" customHeight="1" spans="1:7">
      <c r="A2" s="140" t="str">
        <f>"2026"&amp;"年一般公共预算支出预算表（按功能科目分类）"</f>
        <v>2026年一般公共预算支出预算表（按功能科目分类）</v>
      </c>
      <c r="B2" s="140"/>
      <c r="C2" s="140"/>
      <c r="D2" s="140"/>
      <c r="E2" s="140"/>
      <c r="F2" s="140"/>
      <c r="G2" s="140"/>
    </row>
    <row r="3" ht="18.75" customHeight="1" spans="1:7">
      <c r="A3" s="141" t="str">
        <f>"单位名称："&amp;"瑞丽市教育科学研究中心"</f>
        <v>单位名称：瑞丽市教育科学研究中心</v>
      </c>
      <c r="B3" s="141"/>
      <c r="C3" s="114"/>
      <c r="D3" s="114"/>
      <c r="E3" s="114"/>
      <c r="F3" s="114"/>
      <c r="G3" s="115" t="s">
        <v>1</v>
      </c>
    </row>
    <row r="4" ht="18.75" customHeight="1" spans="1:7">
      <c r="A4" s="142" t="s">
        <v>184</v>
      </c>
      <c r="B4" s="142"/>
      <c r="C4" s="142" t="s">
        <v>56</v>
      </c>
      <c r="D4" s="142" t="s">
        <v>78</v>
      </c>
      <c r="E4" s="142"/>
      <c r="F4" s="142"/>
      <c r="G4" s="142" t="s">
        <v>79</v>
      </c>
    </row>
    <row r="5" ht="18.75" customHeight="1" spans="1:7">
      <c r="A5" s="142" t="s">
        <v>74</v>
      </c>
      <c r="B5" s="142" t="s">
        <v>75</v>
      </c>
      <c r="C5" s="142"/>
      <c r="D5" s="142" t="s">
        <v>59</v>
      </c>
      <c r="E5" s="142" t="s">
        <v>185</v>
      </c>
      <c r="F5" s="142" t="s">
        <v>186</v>
      </c>
      <c r="G5" s="142"/>
    </row>
    <row r="6" ht="18.75" customHeight="1" spans="1:7">
      <c r="A6" s="142" t="s">
        <v>85</v>
      </c>
      <c r="B6" s="142" t="s">
        <v>86</v>
      </c>
      <c r="C6" s="142" t="s">
        <v>87</v>
      </c>
      <c r="D6" s="142" t="s">
        <v>88</v>
      </c>
      <c r="E6" s="142" t="s">
        <v>89</v>
      </c>
      <c r="F6" s="142" t="s">
        <v>90</v>
      </c>
      <c r="G6" s="142" t="s">
        <v>91</v>
      </c>
    </row>
    <row r="7" s="1" customFormat="1" ht="18.75" customHeight="1" spans="1:7">
      <c r="A7" s="143" t="s">
        <v>100</v>
      </c>
      <c r="B7" s="143" t="s">
        <v>101</v>
      </c>
      <c r="C7" s="144">
        <v>3856916.34</v>
      </c>
      <c r="D7" s="144">
        <v>3705866.34</v>
      </c>
      <c r="E7" s="144">
        <v>3502267</v>
      </c>
      <c r="F7" s="144">
        <v>203599.34</v>
      </c>
      <c r="G7" s="144">
        <v>151050</v>
      </c>
    </row>
    <row r="8" s="1" customFormat="1" ht="18.75" customHeight="1" outlineLevel="1" spans="1:7">
      <c r="A8" s="145" t="s">
        <v>102</v>
      </c>
      <c r="B8" s="145" t="s">
        <v>103</v>
      </c>
      <c r="C8" s="144">
        <v>3706916.34</v>
      </c>
      <c r="D8" s="144">
        <v>3705866.34</v>
      </c>
      <c r="E8" s="144">
        <v>3502267</v>
      </c>
      <c r="F8" s="144">
        <v>203599.34</v>
      </c>
      <c r="G8" s="144">
        <v>1050</v>
      </c>
    </row>
    <row r="9" s="1" customFormat="1" ht="18.75" customHeight="1" outlineLevel="2" spans="1:7">
      <c r="A9" s="146" t="s">
        <v>104</v>
      </c>
      <c r="B9" s="146" t="s">
        <v>105</v>
      </c>
      <c r="C9" s="144">
        <v>3706916.34</v>
      </c>
      <c r="D9" s="144">
        <v>3705866.34</v>
      </c>
      <c r="E9" s="144">
        <v>3502267</v>
      </c>
      <c r="F9" s="144">
        <v>203599.34</v>
      </c>
      <c r="G9" s="144">
        <v>1050</v>
      </c>
    </row>
    <row r="10" s="1" customFormat="1" ht="18.75" customHeight="1" outlineLevel="1" spans="1:7">
      <c r="A10" s="145" t="s">
        <v>106</v>
      </c>
      <c r="B10" s="145" t="s">
        <v>107</v>
      </c>
      <c r="C10" s="144">
        <v>150000</v>
      </c>
      <c r="D10" s="144"/>
      <c r="E10" s="144"/>
      <c r="F10" s="144"/>
      <c r="G10" s="144">
        <v>150000</v>
      </c>
    </row>
    <row r="11" s="1" customFormat="1" ht="18.75" customHeight="1" outlineLevel="2" spans="1:7">
      <c r="A11" s="146" t="s">
        <v>108</v>
      </c>
      <c r="B11" s="146" t="s">
        <v>109</v>
      </c>
      <c r="C11" s="144">
        <v>150000</v>
      </c>
      <c r="D11" s="144"/>
      <c r="E11" s="144"/>
      <c r="F11" s="144"/>
      <c r="G11" s="144">
        <v>150000</v>
      </c>
    </row>
    <row r="12" s="1" customFormat="1" ht="18.75" customHeight="1" spans="1:7">
      <c r="A12" s="143" t="s">
        <v>110</v>
      </c>
      <c r="B12" s="143" t="s">
        <v>111</v>
      </c>
      <c r="C12" s="144">
        <v>653730.8</v>
      </c>
      <c r="D12" s="144">
        <v>644303.84</v>
      </c>
      <c r="E12" s="144">
        <v>628703.84</v>
      </c>
      <c r="F12" s="144">
        <v>15600</v>
      </c>
      <c r="G12" s="144">
        <v>9426.96</v>
      </c>
    </row>
    <row r="13" s="1" customFormat="1" ht="18.75" customHeight="1" outlineLevel="1" spans="1:7">
      <c r="A13" s="145" t="s">
        <v>112</v>
      </c>
      <c r="B13" s="145" t="s">
        <v>113</v>
      </c>
      <c r="C13" s="144">
        <v>574447.84</v>
      </c>
      <c r="D13" s="144">
        <v>574447.84</v>
      </c>
      <c r="E13" s="144">
        <v>558847.84</v>
      </c>
      <c r="F13" s="144">
        <v>15600</v>
      </c>
      <c r="G13" s="144"/>
    </row>
    <row r="14" s="1" customFormat="1" ht="18.75" customHeight="1" outlineLevel="2" spans="1:7">
      <c r="A14" s="146" t="s">
        <v>114</v>
      </c>
      <c r="B14" s="146" t="s">
        <v>115</v>
      </c>
      <c r="C14" s="144">
        <v>15600</v>
      </c>
      <c r="D14" s="144">
        <v>15600</v>
      </c>
      <c r="E14" s="144"/>
      <c r="F14" s="144">
        <v>15600</v>
      </c>
      <c r="G14" s="144"/>
    </row>
    <row r="15" s="1" customFormat="1" ht="18.75" customHeight="1" outlineLevel="2" spans="1:7">
      <c r="A15" s="146" t="s">
        <v>116</v>
      </c>
      <c r="B15" s="146" t="s">
        <v>117</v>
      </c>
      <c r="C15" s="144">
        <v>558847.84</v>
      </c>
      <c r="D15" s="144">
        <v>558847.84</v>
      </c>
      <c r="E15" s="144">
        <v>558847.84</v>
      </c>
      <c r="F15" s="144"/>
      <c r="G15" s="144"/>
    </row>
    <row r="16" s="1" customFormat="1" ht="18.75" customHeight="1" outlineLevel="1" spans="1:7">
      <c r="A16" s="145" t="s">
        <v>118</v>
      </c>
      <c r="B16" s="145" t="s">
        <v>119</v>
      </c>
      <c r="C16" s="144">
        <v>9426.96</v>
      </c>
      <c r="D16" s="144"/>
      <c r="E16" s="144"/>
      <c r="F16" s="144"/>
      <c r="G16" s="144">
        <v>9426.96</v>
      </c>
    </row>
    <row r="17" s="1" customFormat="1" ht="18.75" customHeight="1" outlineLevel="2" spans="1:7">
      <c r="A17" s="146" t="s">
        <v>120</v>
      </c>
      <c r="B17" s="146" t="s">
        <v>121</v>
      </c>
      <c r="C17" s="144">
        <v>9426.96</v>
      </c>
      <c r="D17" s="144"/>
      <c r="E17" s="144"/>
      <c r="F17" s="144"/>
      <c r="G17" s="144">
        <v>9426.96</v>
      </c>
    </row>
    <row r="18" s="1" customFormat="1" ht="18.75" customHeight="1" outlineLevel="1" spans="1:7">
      <c r="A18" s="145" t="s">
        <v>122</v>
      </c>
      <c r="B18" s="145" t="s">
        <v>123</v>
      </c>
      <c r="C18" s="144">
        <v>69856</v>
      </c>
      <c r="D18" s="144">
        <v>69856</v>
      </c>
      <c r="E18" s="144">
        <v>69856</v>
      </c>
      <c r="F18" s="144"/>
      <c r="G18" s="144"/>
    </row>
    <row r="19" s="1" customFormat="1" ht="18.75" customHeight="1" outlineLevel="2" spans="1:7">
      <c r="A19" s="146" t="s">
        <v>124</v>
      </c>
      <c r="B19" s="146" t="s">
        <v>123</v>
      </c>
      <c r="C19" s="144">
        <v>69856</v>
      </c>
      <c r="D19" s="144">
        <v>69856</v>
      </c>
      <c r="E19" s="144">
        <v>69856</v>
      </c>
      <c r="F19" s="144"/>
      <c r="G19" s="144"/>
    </row>
    <row r="20" s="1" customFormat="1" ht="18.75" customHeight="1" spans="1:7">
      <c r="A20" s="143" t="s">
        <v>125</v>
      </c>
      <c r="B20" s="143" t="s">
        <v>126</v>
      </c>
      <c r="C20" s="144">
        <v>489657</v>
      </c>
      <c r="D20" s="144">
        <v>489657</v>
      </c>
      <c r="E20" s="144">
        <v>489657</v>
      </c>
      <c r="F20" s="144"/>
      <c r="G20" s="144"/>
    </row>
    <row r="21" s="1" customFormat="1" ht="18.75" customHeight="1" outlineLevel="1" spans="1:7">
      <c r="A21" s="145" t="s">
        <v>127</v>
      </c>
      <c r="B21" s="145" t="s">
        <v>128</v>
      </c>
      <c r="C21" s="144">
        <v>489657</v>
      </c>
      <c r="D21" s="144">
        <v>489657</v>
      </c>
      <c r="E21" s="144">
        <v>489657</v>
      </c>
      <c r="F21" s="144"/>
      <c r="G21" s="144"/>
    </row>
    <row r="22" s="1" customFormat="1" ht="18.75" customHeight="1" outlineLevel="2" spans="1:7">
      <c r="A22" s="146" t="s">
        <v>131</v>
      </c>
      <c r="B22" s="146" t="s">
        <v>132</v>
      </c>
      <c r="C22" s="144">
        <v>242090</v>
      </c>
      <c r="D22" s="144">
        <v>242090</v>
      </c>
      <c r="E22" s="144">
        <v>242090</v>
      </c>
      <c r="F22" s="144"/>
      <c r="G22" s="144"/>
    </row>
    <row r="23" s="1" customFormat="1" ht="18.75" customHeight="1" outlineLevel="2" spans="1:7">
      <c r="A23" s="146" t="s">
        <v>133</v>
      </c>
      <c r="B23" s="146" t="s">
        <v>134</v>
      </c>
      <c r="C23" s="144">
        <v>216131</v>
      </c>
      <c r="D23" s="144">
        <v>216131</v>
      </c>
      <c r="E23" s="144">
        <v>216131</v>
      </c>
      <c r="F23" s="144"/>
      <c r="G23" s="144"/>
    </row>
    <row r="24" s="1" customFormat="1" ht="18.75" customHeight="1" outlineLevel="2" spans="1:7">
      <c r="A24" s="146" t="s">
        <v>135</v>
      </c>
      <c r="B24" s="146" t="s">
        <v>136</v>
      </c>
      <c r="C24" s="144">
        <v>31436</v>
      </c>
      <c r="D24" s="144">
        <v>31436</v>
      </c>
      <c r="E24" s="144">
        <v>31436</v>
      </c>
      <c r="F24" s="144"/>
      <c r="G24" s="144"/>
    </row>
    <row r="25" s="1" customFormat="1" ht="18.75" customHeight="1" spans="1:7">
      <c r="A25" s="143" t="s">
        <v>137</v>
      </c>
      <c r="B25" s="143" t="s">
        <v>138</v>
      </c>
      <c r="C25" s="144">
        <v>419135.88</v>
      </c>
      <c r="D25" s="144">
        <v>419135.88</v>
      </c>
      <c r="E25" s="144">
        <v>419135.88</v>
      </c>
      <c r="F25" s="144"/>
      <c r="G25" s="144"/>
    </row>
    <row r="26" s="1" customFormat="1" ht="18.75" customHeight="1" outlineLevel="1" spans="1:7">
      <c r="A26" s="145" t="s">
        <v>139</v>
      </c>
      <c r="B26" s="145" t="s">
        <v>140</v>
      </c>
      <c r="C26" s="144">
        <v>419135.88</v>
      </c>
      <c r="D26" s="144">
        <v>419135.88</v>
      </c>
      <c r="E26" s="144">
        <v>419135.88</v>
      </c>
      <c r="F26" s="144"/>
      <c r="G26" s="144"/>
    </row>
    <row r="27" s="1" customFormat="1" ht="18.75" customHeight="1" outlineLevel="2" spans="1:7">
      <c r="A27" s="146" t="s">
        <v>141</v>
      </c>
      <c r="B27" s="146" t="s">
        <v>142</v>
      </c>
      <c r="C27" s="144">
        <v>419135.88</v>
      </c>
      <c r="D27" s="144">
        <v>419135.88</v>
      </c>
      <c r="E27" s="144">
        <v>419135.88</v>
      </c>
      <c r="F27" s="144"/>
      <c r="G27" s="144"/>
    </row>
    <row r="28" s="1" customFormat="1" ht="18.75" customHeight="1" spans="1:7">
      <c r="A28" s="147" t="s">
        <v>56</v>
      </c>
      <c r="B28" s="147"/>
      <c r="C28" s="144">
        <v>5419440.02</v>
      </c>
      <c r="D28" s="144">
        <v>5258963.06</v>
      </c>
      <c r="E28" s="144">
        <v>5039763.72</v>
      </c>
      <c r="F28" s="144">
        <v>219199.34</v>
      </c>
      <c r="G28" s="144">
        <v>160476.96</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F10" sqref="F10"/>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1"/>
      <c r="B1" s="131"/>
      <c r="C1" s="132"/>
      <c r="D1" s="2"/>
      <c r="E1" s="2"/>
      <c r="F1" s="133" t="s">
        <v>187</v>
      </c>
    </row>
    <row r="2" ht="33.75" customHeight="1" spans="1:6">
      <c r="A2" s="134" t="str">
        <f>"2026"&amp;"年一般公共预算“三公”经费支出预算表"</f>
        <v>2026年一般公共预算“三公”经费支出预算表</v>
      </c>
      <c r="B2" s="134"/>
      <c r="C2" s="134"/>
      <c r="D2" s="134"/>
      <c r="E2" s="134"/>
      <c r="F2" s="134"/>
    </row>
    <row r="3" ht="21.75" customHeight="1" spans="1:6">
      <c r="A3" s="135" t="str">
        <f>"单位名称："&amp;"瑞丽市教育科学研究中心"</f>
        <v>单位名称：瑞丽市教育科学研究中心</v>
      </c>
      <c r="B3" s="131"/>
      <c r="C3" s="132"/>
      <c r="D3" s="4"/>
      <c r="E3" s="2"/>
      <c r="F3" s="133" t="s">
        <v>53</v>
      </c>
    </row>
    <row r="4" ht="19.5" customHeight="1" spans="1:6">
      <c r="A4" s="12" t="s">
        <v>188</v>
      </c>
      <c r="B4" s="71" t="s">
        <v>189</v>
      </c>
      <c r="C4" s="13" t="s">
        <v>190</v>
      </c>
      <c r="D4" s="14"/>
      <c r="E4" s="15"/>
      <c r="F4" s="71" t="s">
        <v>191</v>
      </c>
    </row>
    <row r="5" ht="19.5" customHeight="1" spans="1:6">
      <c r="A5" s="19"/>
      <c r="B5" s="72"/>
      <c r="C5" s="37" t="s">
        <v>59</v>
      </c>
      <c r="D5" s="37" t="s">
        <v>192</v>
      </c>
      <c r="E5" s="37" t="s">
        <v>193</v>
      </c>
      <c r="F5" s="72"/>
    </row>
    <row r="6" ht="18.75" customHeight="1" spans="1:6">
      <c r="A6" s="136">
        <v>1</v>
      </c>
      <c r="B6" s="136">
        <v>2</v>
      </c>
      <c r="C6" s="137">
        <v>3</v>
      </c>
      <c r="D6" s="136">
        <v>4</v>
      </c>
      <c r="E6" s="136">
        <v>5</v>
      </c>
      <c r="F6" s="136">
        <v>6</v>
      </c>
    </row>
    <row r="7" ht="24.75" customHeight="1" spans="1:6">
      <c r="A7" s="138"/>
      <c r="B7" s="138"/>
      <c r="C7" s="139"/>
      <c r="D7" s="138"/>
      <c r="E7" s="138"/>
      <c r="F7" s="138"/>
    </row>
    <row r="8" customHeight="1" spans="1:6">
      <c r="A8" s="45" t="s">
        <v>194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D1" workbookViewId="0">
      <selection activeCell="E45" sqref="E45"/>
    </sheetView>
  </sheetViews>
  <sheetFormatPr defaultColWidth="10.2857142857143" defaultRowHeight="15" customHeight="1"/>
  <cols>
    <col min="1" max="1" width="21.5714285714286" customWidth="1"/>
    <col min="2" max="2" width="31.7142857142857" customWidth="1"/>
    <col min="3" max="3" width="29.2857142857143" customWidth="1"/>
    <col min="4" max="4" width="11.8571428571429" customWidth="1"/>
    <col min="5" max="5" width="27" customWidth="1"/>
    <col min="6" max="6" width="11.2857142857143" customWidth="1"/>
    <col min="7" max="7" width="28.4285714285714" customWidth="1"/>
    <col min="8" max="8" width="15.2857142857143" customWidth="1"/>
    <col min="9" max="9" width="15" customWidth="1"/>
    <col min="10" max="10" width="9.14285714285714" customWidth="1"/>
    <col min="11" max="11" width="10.8571428571429" customWidth="1"/>
    <col min="12" max="12" width="14.8571428571429" customWidth="1"/>
    <col min="13" max="13" width="10.1428571428571" customWidth="1"/>
    <col min="14" max="14" width="7.42857142857143" customWidth="1"/>
    <col min="15" max="15" width="10.1428571428571" customWidth="1"/>
    <col min="16" max="16" width="8.85714285714286" customWidth="1"/>
    <col min="17" max="17" width="7.42857142857143" customWidth="1"/>
    <col min="18" max="18" width="4.28571428571429" customWidth="1"/>
    <col min="19" max="19" width="10.1428571428571" customWidth="1"/>
    <col min="20" max="20" width="9" customWidth="1"/>
    <col min="21" max="21" width="7.42857142857143" customWidth="1"/>
    <col min="22" max="22" width="7.57142857142857" customWidth="1"/>
    <col min="23" max="23" width="8.28571428571429" customWidth="1"/>
  </cols>
  <sheetData>
    <row r="1" ht="18.75" customHeight="1" spans="1:23">
      <c r="A1" s="126"/>
      <c r="B1" s="126"/>
      <c r="C1" s="126"/>
      <c r="D1" s="126"/>
      <c r="E1" s="126"/>
      <c r="F1" s="126"/>
      <c r="G1" s="126"/>
      <c r="H1" s="126"/>
      <c r="I1" s="126"/>
      <c r="J1" s="126"/>
      <c r="K1" s="126"/>
      <c r="L1" s="126"/>
      <c r="M1" s="126"/>
      <c r="N1" s="126"/>
      <c r="O1" s="126"/>
      <c r="P1" s="126"/>
      <c r="Q1" s="126"/>
      <c r="R1" s="126"/>
      <c r="S1" s="126"/>
      <c r="T1" s="127" t="s">
        <v>195</v>
      </c>
      <c r="U1" s="127"/>
      <c r="V1" s="127"/>
      <c r="W1" s="127"/>
    </row>
    <row r="2" ht="45.75" customHeight="1" spans="1:23">
      <c r="A2" s="128" t="str">
        <f>"2026"&amp;"年部门基本支出预算表"</f>
        <v>2026年部门基本支出预算表</v>
      </c>
      <c r="B2" s="128"/>
      <c r="C2" s="128"/>
      <c r="D2" s="128"/>
      <c r="E2" s="128"/>
      <c r="F2" s="128"/>
      <c r="G2" s="128"/>
      <c r="H2" s="128"/>
      <c r="I2" s="128"/>
      <c r="J2" s="128"/>
      <c r="K2" s="128"/>
      <c r="L2" s="128"/>
      <c r="M2" s="128"/>
      <c r="N2" s="128"/>
      <c r="O2" s="128"/>
      <c r="P2" s="128"/>
      <c r="Q2" s="128"/>
      <c r="R2" s="128"/>
      <c r="S2" s="128"/>
      <c r="T2" s="128"/>
      <c r="U2" s="128"/>
      <c r="V2" s="128"/>
      <c r="W2" s="128"/>
    </row>
    <row r="3" ht="18.75" customHeight="1" spans="1:23">
      <c r="A3" s="126" t="str">
        <f>"单位名称："&amp;"瑞丽市教育科学研究中心"</f>
        <v>单位名称：瑞丽市教育科学研究中心</v>
      </c>
      <c r="B3" s="126"/>
      <c r="C3" s="126"/>
      <c r="D3" s="126"/>
      <c r="E3" s="126"/>
      <c r="F3" s="126"/>
      <c r="G3" s="126"/>
      <c r="H3" s="126"/>
      <c r="I3" s="126"/>
      <c r="J3" s="126"/>
      <c r="K3" s="126"/>
      <c r="L3" s="126"/>
      <c r="M3" s="126"/>
      <c r="N3" s="126"/>
      <c r="O3" s="126"/>
      <c r="P3" s="126"/>
      <c r="Q3" s="126"/>
      <c r="R3" s="126"/>
      <c r="S3" s="126"/>
      <c r="T3" s="127" t="s">
        <v>53</v>
      </c>
      <c r="U3" s="127"/>
      <c r="V3" s="127"/>
      <c r="W3" s="127"/>
    </row>
    <row r="4" ht="18.75" customHeight="1" spans="1:23">
      <c r="A4" s="129" t="s">
        <v>196</v>
      </c>
      <c r="B4" s="129" t="s">
        <v>197</v>
      </c>
      <c r="C4" s="129" t="s">
        <v>198</v>
      </c>
      <c r="D4" s="129" t="s">
        <v>199</v>
      </c>
      <c r="E4" s="129" t="s">
        <v>200</v>
      </c>
      <c r="F4" s="129" t="s">
        <v>201</v>
      </c>
      <c r="G4" s="129" t="s">
        <v>202</v>
      </c>
      <c r="H4" s="129" t="s">
        <v>203</v>
      </c>
      <c r="I4" s="129"/>
      <c r="J4" s="129"/>
      <c r="K4" s="129"/>
      <c r="L4" s="129"/>
      <c r="M4" s="129"/>
      <c r="N4" s="129"/>
      <c r="O4" s="129"/>
      <c r="P4" s="129"/>
      <c r="Q4" s="129"/>
      <c r="R4" s="129"/>
      <c r="S4" s="129"/>
      <c r="T4" s="129"/>
      <c r="U4" s="129"/>
      <c r="V4" s="129"/>
      <c r="W4" s="129"/>
    </row>
    <row r="5" ht="28.3" customHeight="1" spans="1:23">
      <c r="A5" s="129"/>
      <c r="B5" s="129"/>
      <c r="C5" s="129"/>
      <c r="D5" s="129"/>
      <c r="E5" s="129"/>
      <c r="F5" s="129"/>
      <c r="G5" s="129"/>
      <c r="H5" s="129" t="s">
        <v>204</v>
      </c>
      <c r="I5" s="129" t="s">
        <v>60</v>
      </c>
      <c r="J5" s="129" t="s">
        <v>205</v>
      </c>
      <c r="K5" s="129" t="s">
        <v>206</v>
      </c>
      <c r="L5" s="129" t="s">
        <v>207</v>
      </c>
      <c r="M5" s="129" t="s">
        <v>208</v>
      </c>
      <c r="N5" s="129" t="s">
        <v>209</v>
      </c>
      <c r="O5" s="129" t="s">
        <v>61</v>
      </c>
      <c r="P5" s="129" t="s">
        <v>62</v>
      </c>
      <c r="Q5" s="129" t="s">
        <v>63</v>
      </c>
      <c r="R5" s="129" t="s">
        <v>77</v>
      </c>
      <c r="S5" s="129"/>
      <c r="T5" s="129"/>
      <c r="U5" s="129"/>
      <c r="V5" s="129"/>
      <c r="W5" s="129"/>
    </row>
    <row r="6" ht="24" customHeight="1" spans="1:23">
      <c r="A6" s="129"/>
      <c r="B6" s="129"/>
      <c r="C6" s="129"/>
      <c r="D6" s="129"/>
      <c r="E6" s="129"/>
      <c r="F6" s="129"/>
      <c r="G6" s="129"/>
      <c r="H6" s="129"/>
      <c r="I6" s="129" t="s">
        <v>210</v>
      </c>
      <c r="J6" s="129" t="s">
        <v>205</v>
      </c>
      <c r="K6" s="129" t="s">
        <v>206</v>
      </c>
      <c r="L6" s="129" t="s">
        <v>207</v>
      </c>
      <c r="M6" s="129" t="s">
        <v>208</v>
      </c>
      <c r="N6" s="129" t="s">
        <v>60</v>
      </c>
      <c r="O6" s="129" t="s">
        <v>61</v>
      </c>
      <c r="P6" s="129" t="s">
        <v>62</v>
      </c>
      <c r="Q6" s="129"/>
      <c r="R6" s="129" t="s">
        <v>59</v>
      </c>
      <c r="S6" s="129" t="s">
        <v>66</v>
      </c>
      <c r="T6" s="129" t="s">
        <v>67</v>
      </c>
      <c r="U6" s="129" t="s">
        <v>68</v>
      </c>
      <c r="V6" s="129" t="s">
        <v>69</v>
      </c>
      <c r="W6" s="129" t="s">
        <v>70</v>
      </c>
    </row>
    <row r="7" ht="32.05" customHeight="1" spans="1:23">
      <c r="A7" s="129"/>
      <c r="B7" s="129"/>
      <c r="C7" s="129"/>
      <c r="D7" s="129"/>
      <c r="E7" s="129"/>
      <c r="F7" s="129"/>
      <c r="G7" s="129"/>
      <c r="H7" s="129"/>
      <c r="I7" s="129" t="s">
        <v>59</v>
      </c>
      <c r="J7" s="129"/>
      <c r="K7" s="129"/>
      <c r="L7" s="129"/>
      <c r="M7" s="129"/>
      <c r="N7" s="129"/>
      <c r="O7" s="129"/>
      <c r="P7" s="129"/>
      <c r="Q7" s="129"/>
      <c r="R7" s="129"/>
      <c r="S7" s="129"/>
      <c r="T7" s="129"/>
      <c r="U7" s="129"/>
      <c r="V7" s="129"/>
      <c r="W7" s="129"/>
    </row>
    <row r="8" ht="18.75" customHeight="1" spans="1:23">
      <c r="A8" s="129" t="s">
        <v>85</v>
      </c>
      <c r="B8" s="129" t="s">
        <v>86</v>
      </c>
      <c r="C8" s="129" t="s">
        <v>87</v>
      </c>
      <c r="D8" s="129" t="s">
        <v>88</v>
      </c>
      <c r="E8" s="129" t="s">
        <v>89</v>
      </c>
      <c r="F8" s="129" t="s">
        <v>90</v>
      </c>
      <c r="G8" s="129" t="s">
        <v>91</v>
      </c>
      <c r="H8" s="129" t="s">
        <v>92</v>
      </c>
      <c r="I8" s="129" t="s">
        <v>93</v>
      </c>
      <c r="J8" s="129" t="s">
        <v>94</v>
      </c>
      <c r="K8" s="129" t="s">
        <v>95</v>
      </c>
      <c r="L8" s="129" t="s">
        <v>96</v>
      </c>
      <c r="M8" s="129" t="s">
        <v>97</v>
      </c>
      <c r="N8" s="129" t="s">
        <v>98</v>
      </c>
      <c r="O8" s="129" t="s">
        <v>99</v>
      </c>
      <c r="P8" s="129" t="s">
        <v>211</v>
      </c>
      <c r="Q8" s="129" t="s">
        <v>212</v>
      </c>
      <c r="R8" s="129" t="s">
        <v>213</v>
      </c>
      <c r="S8" s="129" t="s">
        <v>214</v>
      </c>
      <c r="T8" s="129" t="s">
        <v>215</v>
      </c>
      <c r="U8" s="129" t="s">
        <v>216</v>
      </c>
      <c r="V8" s="129" t="s">
        <v>217</v>
      </c>
      <c r="W8" s="129" t="s">
        <v>218</v>
      </c>
    </row>
    <row r="9" s="1" customFormat="1" ht="53.25" customHeight="1" spans="1:23">
      <c r="A9" s="119" t="s">
        <v>72</v>
      </c>
      <c r="B9" s="119"/>
      <c r="C9" s="119"/>
      <c r="D9" s="119"/>
      <c r="E9" s="119"/>
      <c r="F9" s="119"/>
      <c r="G9" s="119"/>
      <c r="H9" s="125">
        <v>5258963.06</v>
      </c>
      <c r="I9" s="125">
        <v>5258963.06</v>
      </c>
      <c r="J9" s="125"/>
      <c r="K9" s="125"/>
      <c r="L9" s="125">
        <v>5258963.06</v>
      </c>
      <c r="M9" s="125"/>
      <c r="N9" s="125"/>
      <c r="O9" s="125"/>
      <c r="P9" s="125"/>
      <c r="Q9" s="125"/>
      <c r="R9" s="125"/>
      <c r="S9" s="125"/>
      <c r="T9" s="125"/>
      <c r="U9" s="125"/>
      <c r="V9" s="125"/>
      <c r="W9" s="125"/>
    </row>
    <row r="10" s="1" customFormat="1" ht="53.25" customHeight="1" outlineLevel="1" spans="1:23">
      <c r="A10" s="119" t="s">
        <v>72</v>
      </c>
      <c r="B10" s="119" t="s">
        <v>219</v>
      </c>
      <c r="C10" s="119" t="s">
        <v>220</v>
      </c>
      <c r="D10" s="119" t="s">
        <v>104</v>
      </c>
      <c r="E10" s="119" t="s">
        <v>105</v>
      </c>
      <c r="F10" s="119" t="s">
        <v>221</v>
      </c>
      <c r="G10" s="119" t="s">
        <v>222</v>
      </c>
      <c r="H10" s="125">
        <v>401760</v>
      </c>
      <c r="I10" s="125">
        <v>401760</v>
      </c>
      <c r="J10" s="125"/>
      <c r="K10" s="125"/>
      <c r="L10" s="125">
        <v>401760</v>
      </c>
      <c r="M10" s="125"/>
      <c r="N10" s="125"/>
      <c r="O10" s="125"/>
      <c r="P10" s="125"/>
      <c r="Q10" s="125"/>
      <c r="R10" s="125"/>
      <c r="S10" s="125"/>
      <c r="T10" s="125"/>
      <c r="U10" s="125"/>
      <c r="V10" s="125"/>
      <c r="W10" s="125"/>
    </row>
    <row r="11" s="1" customFormat="1" ht="53.25" customHeight="1" outlineLevel="1" spans="1:23">
      <c r="A11" s="119" t="s">
        <v>72</v>
      </c>
      <c r="B11" s="119" t="s">
        <v>223</v>
      </c>
      <c r="C11" s="119" t="s">
        <v>224</v>
      </c>
      <c r="D11" s="119" t="s">
        <v>104</v>
      </c>
      <c r="E11" s="119" t="s">
        <v>105</v>
      </c>
      <c r="F11" s="119" t="s">
        <v>221</v>
      </c>
      <c r="G11" s="119" t="s">
        <v>222</v>
      </c>
      <c r="H11" s="125">
        <v>149983</v>
      </c>
      <c r="I11" s="125">
        <v>149983</v>
      </c>
      <c r="J11" s="125"/>
      <c r="K11" s="125"/>
      <c r="L11" s="125">
        <v>149983</v>
      </c>
      <c r="M11" s="119"/>
      <c r="N11" s="125"/>
      <c r="O11" s="125"/>
      <c r="P11" s="125"/>
      <c r="Q11" s="125"/>
      <c r="R11" s="125"/>
      <c r="S11" s="125"/>
      <c r="T11" s="125"/>
      <c r="U11" s="125"/>
      <c r="V11" s="125"/>
      <c r="W11" s="125"/>
    </row>
    <row r="12" s="1" customFormat="1" ht="53.25" customHeight="1" outlineLevel="1" spans="1:23">
      <c r="A12" s="119" t="s">
        <v>72</v>
      </c>
      <c r="B12" s="119" t="s">
        <v>225</v>
      </c>
      <c r="C12" s="119" t="s">
        <v>226</v>
      </c>
      <c r="D12" s="119" t="s">
        <v>104</v>
      </c>
      <c r="E12" s="119" t="s">
        <v>105</v>
      </c>
      <c r="F12" s="119" t="s">
        <v>227</v>
      </c>
      <c r="G12" s="119" t="s">
        <v>228</v>
      </c>
      <c r="H12" s="125">
        <v>1799796</v>
      </c>
      <c r="I12" s="125">
        <v>1799796</v>
      </c>
      <c r="J12" s="125"/>
      <c r="K12" s="125"/>
      <c r="L12" s="125">
        <v>1799796</v>
      </c>
      <c r="M12" s="119"/>
      <c r="N12" s="125"/>
      <c r="O12" s="125"/>
      <c r="P12" s="125"/>
      <c r="Q12" s="125"/>
      <c r="R12" s="125"/>
      <c r="S12" s="125"/>
      <c r="T12" s="125"/>
      <c r="U12" s="125"/>
      <c r="V12" s="125"/>
      <c r="W12" s="125"/>
    </row>
    <row r="13" s="1" customFormat="1" ht="53.25" customHeight="1" outlineLevel="1" spans="1:23">
      <c r="A13" s="119" t="s">
        <v>72</v>
      </c>
      <c r="B13" s="119" t="s">
        <v>229</v>
      </c>
      <c r="C13" s="119" t="s">
        <v>230</v>
      </c>
      <c r="D13" s="119" t="s">
        <v>104</v>
      </c>
      <c r="E13" s="119" t="s">
        <v>105</v>
      </c>
      <c r="F13" s="119" t="s">
        <v>231</v>
      </c>
      <c r="G13" s="119" t="s">
        <v>232</v>
      </c>
      <c r="H13" s="125"/>
      <c r="I13" s="125"/>
      <c r="J13" s="125"/>
      <c r="K13" s="125"/>
      <c r="L13" s="125"/>
      <c r="M13" s="119"/>
      <c r="N13" s="125"/>
      <c r="O13" s="125"/>
      <c r="P13" s="125"/>
      <c r="Q13" s="125"/>
      <c r="R13" s="125"/>
      <c r="S13" s="125"/>
      <c r="T13" s="125"/>
      <c r="U13" s="125"/>
      <c r="V13" s="125"/>
      <c r="W13" s="125"/>
    </row>
    <row r="14" s="1" customFormat="1" ht="53.25" customHeight="1" outlineLevel="1" spans="1:23">
      <c r="A14" s="119" t="s">
        <v>72</v>
      </c>
      <c r="B14" s="119" t="s">
        <v>229</v>
      </c>
      <c r="C14" s="119" t="s">
        <v>230</v>
      </c>
      <c r="D14" s="119" t="s">
        <v>104</v>
      </c>
      <c r="E14" s="119" t="s">
        <v>105</v>
      </c>
      <c r="F14" s="119" t="s">
        <v>231</v>
      </c>
      <c r="G14" s="119" t="s">
        <v>232</v>
      </c>
      <c r="H14" s="125">
        <v>148908</v>
      </c>
      <c r="I14" s="125">
        <v>148908</v>
      </c>
      <c r="J14" s="125"/>
      <c r="K14" s="125"/>
      <c r="L14" s="125">
        <v>148908</v>
      </c>
      <c r="M14" s="119"/>
      <c r="N14" s="125"/>
      <c r="O14" s="125"/>
      <c r="P14" s="125"/>
      <c r="Q14" s="125"/>
      <c r="R14" s="125"/>
      <c r="S14" s="125"/>
      <c r="T14" s="125"/>
      <c r="U14" s="125"/>
      <c r="V14" s="125"/>
      <c r="W14" s="125"/>
    </row>
    <row r="15" s="1" customFormat="1" ht="53.25" customHeight="1" outlineLevel="1" spans="1:23">
      <c r="A15" s="119" t="s">
        <v>72</v>
      </c>
      <c r="B15" s="119" t="s">
        <v>233</v>
      </c>
      <c r="C15" s="119" t="s">
        <v>234</v>
      </c>
      <c r="D15" s="119" t="s">
        <v>104</v>
      </c>
      <c r="E15" s="119" t="s">
        <v>105</v>
      </c>
      <c r="F15" s="119" t="s">
        <v>221</v>
      </c>
      <c r="G15" s="119" t="s">
        <v>222</v>
      </c>
      <c r="H15" s="125">
        <v>7500</v>
      </c>
      <c r="I15" s="125">
        <v>7500</v>
      </c>
      <c r="J15" s="125"/>
      <c r="K15" s="125"/>
      <c r="L15" s="125">
        <v>7500</v>
      </c>
      <c r="M15" s="119"/>
      <c r="N15" s="125"/>
      <c r="O15" s="125"/>
      <c r="P15" s="125"/>
      <c r="Q15" s="125"/>
      <c r="R15" s="125"/>
      <c r="S15" s="125"/>
      <c r="T15" s="125"/>
      <c r="U15" s="125"/>
      <c r="V15" s="125"/>
      <c r="W15" s="125"/>
    </row>
    <row r="16" s="1" customFormat="1" ht="53.25" customHeight="1" outlineLevel="1" spans="1:23">
      <c r="A16" s="119" t="s">
        <v>72</v>
      </c>
      <c r="B16" s="119" t="s">
        <v>235</v>
      </c>
      <c r="C16" s="119" t="s">
        <v>236</v>
      </c>
      <c r="D16" s="119" t="s">
        <v>104</v>
      </c>
      <c r="E16" s="119" t="s">
        <v>105</v>
      </c>
      <c r="F16" s="119" t="s">
        <v>221</v>
      </c>
      <c r="G16" s="119" t="s">
        <v>222</v>
      </c>
      <c r="H16" s="125">
        <v>372360</v>
      </c>
      <c r="I16" s="125">
        <v>372360</v>
      </c>
      <c r="J16" s="125"/>
      <c r="K16" s="125"/>
      <c r="L16" s="125">
        <v>372360</v>
      </c>
      <c r="M16" s="119"/>
      <c r="N16" s="125"/>
      <c r="O16" s="125"/>
      <c r="P16" s="125"/>
      <c r="Q16" s="125"/>
      <c r="R16" s="125"/>
      <c r="S16" s="125"/>
      <c r="T16" s="125"/>
      <c r="U16" s="125"/>
      <c r="V16" s="125"/>
      <c r="W16" s="125"/>
    </row>
    <row r="17" s="1" customFormat="1" ht="53.25" customHeight="1" outlineLevel="1" spans="1:23">
      <c r="A17" s="119" t="s">
        <v>72</v>
      </c>
      <c r="B17" s="119" t="s">
        <v>219</v>
      </c>
      <c r="C17" s="119" t="s">
        <v>220</v>
      </c>
      <c r="D17" s="119" t="s">
        <v>104</v>
      </c>
      <c r="E17" s="119" t="s">
        <v>105</v>
      </c>
      <c r="F17" s="119" t="s">
        <v>221</v>
      </c>
      <c r="G17" s="119" t="s">
        <v>222</v>
      </c>
      <c r="H17" s="125">
        <v>621960</v>
      </c>
      <c r="I17" s="125">
        <v>621960</v>
      </c>
      <c r="J17" s="125"/>
      <c r="K17" s="125"/>
      <c r="L17" s="125">
        <v>621960</v>
      </c>
      <c r="M17" s="119"/>
      <c r="N17" s="125"/>
      <c r="O17" s="125"/>
      <c r="P17" s="125"/>
      <c r="Q17" s="125"/>
      <c r="R17" s="125"/>
      <c r="S17" s="125"/>
      <c r="T17" s="125"/>
      <c r="U17" s="125"/>
      <c r="V17" s="125"/>
      <c r="W17" s="125"/>
    </row>
    <row r="18" s="1" customFormat="1" ht="53.25" customHeight="1" outlineLevel="1" spans="1:23">
      <c r="A18" s="119" t="s">
        <v>72</v>
      </c>
      <c r="B18" s="119" t="s">
        <v>237</v>
      </c>
      <c r="C18" s="119" t="s">
        <v>238</v>
      </c>
      <c r="D18" s="119" t="s">
        <v>116</v>
      </c>
      <c r="E18" s="119" t="s">
        <v>117</v>
      </c>
      <c r="F18" s="119" t="s">
        <v>239</v>
      </c>
      <c r="G18" s="119" t="s">
        <v>240</v>
      </c>
      <c r="H18" s="125">
        <v>558847.84</v>
      </c>
      <c r="I18" s="125">
        <v>558847.84</v>
      </c>
      <c r="J18" s="125"/>
      <c r="K18" s="125"/>
      <c r="L18" s="125">
        <v>558847.84</v>
      </c>
      <c r="M18" s="119"/>
      <c r="N18" s="125"/>
      <c r="O18" s="125"/>
      <c r="P18" s="125"/>
      <c r="Q18" s="125"/>
      <c r="R18" s="125"/>
      <c r="S18" s="125"/>
      <c r="T18" s="125"/>
      <c r="U18" s="125"/>
      <c r="V18" s="125"/>
      <c r="W18" s="125"/>
    </row>
    <row r="19" s="1" customFormat="1" ht="53.25" customHeight="1" outlineLevel="1" spans="1:23">
      <c r="A19" s="119" t="s">
        <v>72</v>
      </c>
      <c r="B19" s="119" t="s">
        <v>241</v>
      </c>
      <c r="C19" s="119" t="s">
        <v>242</v>
      </c>
      <c r="D19" s="119" t="s">
        <v>131</v>
      </c>
      <c r="E19" s="119" t="s">
        <v>132</v>
      </c>
      <c r="F19" s="119" t="s">
        <v>243</v>
      </c>
      <c r="G19" s="119" t="s">
        <v>244</v>
      </c>
      <c r="H19" s="125">
        <v>18550</v>
      </c>
      <c r="I19" s="125">
        <v>18550</v>
      </c>
      <c r="J19" s="125"/>
      <c r="K19" s="125"/>
      <c r="L19" s="125">
        <v>18550</v>
      </c>
      <c r="M19" s="119"/>
      <c r="N19" s="125"/>
      <c r="O19" s="125"/>
      <c r="P19" s="125"/>
      <c r="Q19" s="125"/>
      <c r="R19" s="125"/>
      <c r="S19" s="125"/>
      <c r="T19" s="125"/>
      <c r="U19" s="125"/>
      <c r="V19" s="125"/>
      <c r="W19" s="125"/>
    </row>
    <row r="20" s="1" customFormat="1" ht="53.25" customHeight="1" outlineLevel="1" spans="1:23">
      <c r="A20" s="119" t="s">
        <v>72</v>
      </c>
      <c r="B20" s="119" t="s">
        <v>241</v>
      </c>
      <c r="C20" s="119" t="s">
        <v>242</v>
      </c>
      <c r="D20" s="119" t="s">
        <v>129</v>
      </c>
      <c r="E20" s="119" t="s">
        <v>130</v>
      </c>
      <c r="F20" s="119" t="s">
        <v>243</v>
      </c>
      <c r="G20" s="119" t="s">
        <v>244</v>
      </c>
      <c r="H20" s="125"/>
      <c r="I20" s="125"/>
      <c r="J20" s="125"/>
      <c r="K20" s="125"/>
      <c r="L20" s="125"/>
      <c r="M20" s="119"/>
      <c r="N20" s="125"/>
      <c r="O20" s="125"/>
      <c r="P20" s="125"/>
      <c r="Q20" s="125"/>
      <c r="R20" s="125"/>
      <c r="S20" s="125"/>
      <c r="T20" s="125"/>
      <c r="U20" s="125"/>
      <c r="V20" s="125"/>
      <c r="W20" s="125"/>
    </row>
    <row r="21" s="1" customFormat="1" ht="53.25" customHeight="1" outlineLevel="1" spans="1:23">
      <c r="A21" s="119" t="s">
        <v>72</v>
      </c>
      <c r="B21" s="119" t="s">
        <v>245</v>
      </c>
      <c r="C21" s="119" t="s">
        <v>246</v>
      </c>
      <c r="D21" s="119" t="s">
        <v>131</v>
      </c>
      <c r="E21" s="119" t="s">
        <v>132</v>
      </c>
      <c r="F21" s="119" t="s">
        <v>243</v>
      </c>
      <c r="G21" s="119" t="s">
        <v>244</v>
      </c>
      <c r="H21" s="125">
        <v>209568</v>
      </c>
      <c r="I21" s="125">
        <v>209568</v>
      </c>
      <c r="J21" s="125"/>
      <c r="K21" s="125"/>
      <c r="L21" s="125">
        <v>209568</v>
      </c>
      <c r="M21" s="119"/>
      <c r="N21" s="125"/>
      <c r="O21" s="125"/>
      <c r="P21" s="125"/>
      <c r="Q21" s="125"/>
      <c r="R21" s="125"/>
      <c r="S21" s="125"/>
      <c r="T21" s="125"/>
      <c r="U21" s="125"/>
      <c r="V21" s="125"/>
      <c r="W21" s="125"/>
    </row>
    <row r="22" s="1" customFormat="1" ht="53.25" customHeight="1" outlineLevel="1" spans="1:23">
      <c r="A22" s="119" t="s">
        <v>72</v>
      </c>
      <c r="B22" s="119" t="s">
        <v>247</v>
      </c>
      <c r="C22" s="119" t="s">
        <v>248</v>
      </c>
      <c r="D22" s="119" t="s">
        <v>129</v>
      </c>
      <c r="E22" s="119" t="s">
        <v>130</v>
      </c>
      <c r="F22" s="119" t="s">
        <v>243</v>
      </c>
      <c r="G22" s="119" t="s">
        <v>244</v>
      </c>
      <c r="H22" s="125"/>
      <c r="I22" s="125"/>
      <c r="J22" s="125"/>
      <c r="K22" s="125"/>
      <c r="L22" s="125"/>
      <c r="M22" s="119"/>
      <c r="N22" s="125"/>
      <c r="O22" s="125"/>
      <c r="P22" s="125"/>
      <c r="Q22" s="125"/>
      <c r="R22" s="125"/>
      <c r="S22" s="125"/>
      <c r="T22" s="125"/>
      <c r="U22" s="125"/>
      <c r="V22" s="125"/>
      <c r="W22" s="125"/>
    </row>
    <row r="23" s="1" customFormat="1" ht="53.25" customHeight="1" outlineLevel="1" spans="1:23">
      <c r="A23" s="119" t="s">
        <v>72</v>
      </c>
      <c r="B23" s="119" t="s">
        <v>247</v>
      </c>
      <c r="C23" s="119" t="s">
        <v>248</v>
      </c>
      <c r="D23" s="119" t="s">
        <v>131</v>
      </c>
      <c r="E23" s="119" t="s">
        <v>132</v>
      </c>
      <c r="F23" s="119" t="s">
        <v>243</v>
      </c>
      <c r="G23" s="119" t="s">
        <v>244</v>
      </c>
      <c r="H23" s="125">
        <v>13972</v>
      </c>
      <c r="I23" s="125">
        <v>13972</v>
      </c>
      <c r="J23" s="125"/>
      <c r="K23" s="125"/>
      <c r="L23" s="125">
        <v>13972</v>
      </c>
      <c r="M23" s="119"/>
      <c r="N23" s="125"/>
      <c r="O23" s="125"/>
      <c r="P23" s="125"/>
      <c r="Q23" s="125"/>
      <c r="R23" s="125"/>
      <c r="S23" s="125"/>
      <c r="T23" s="125"/>
      <c r="U23" s="125"/>
      <c r="V23" s="125"/>
      <c r="W23" s="125"/>
    </row>
    <row r="24" s="1" customFormat="1" ht="53.25" customHeight="1" outlineLevel="1" spans="1:23">
      <c r="A24" s="119" t="s">
        <v>72</v>
      </c>
      <c r="B24" s="119" t="s">
        <v>249</v>
      </c>
      <c r="C24" s="119" t="s">
        <v>134</v>
      </c>
      <c r="D24" s="119" t="s">
        <v>133</v>
      </c>
      <c r="E24" s="119" t="s">
        <v>134</v>
      </c>
      <c r="F24" s="119" t="s">
        <v>250</v>
      </c>
      <c r="G24" s="119" t="s">
        <v>251</v>
      </c>
      <c r="H24" s="125">
        <v>216131</v>
      </c>
      <c r="I24" s="125">
        <v>216131</v>
      </c>
      <c r="J24" s="125"/>
      <c r="K24" s="125"/>
      <c r="L24" s="125">
        <v>216131</v>
      </c>
      <c r="M24" s="119"/>
      <c r="N24" s="125"/>
      <c r="O24" s="125"/>
      <c r="P24" s="125"/>
      <c r="Q24" s="125"/>
      <c r="R24" s="125"/>
      <c r="S24" s="125"/>
      <c r="T24" s="125"/>
      <c r="U24" s="125"/>
      <c r="V24" s="125"/>
      <c r="W24" s="125"/>
    </row>
    <row r="25" s="1" customFormat="1" ht="53.25" customHeight="1" outlineLevel="1" spans="1:23">
      <c r="A25" s="119" t="s">
        <v>72</v>
      </c>
      <c r="B25" s="119" t="s">
        <v>252</v>
      </c>
      <c r="C25" s="119" t="s">
        <v>253</v>
      </c>
      <c r="D25" s="119" t="s">
        <v>135</v>
      </c>
      <c r="E25" s="119" t="s">
        <v>136</v>
      </c>
      <c r="F25" s="119" t="s">
        <v>254</v>
      </c>
      <c r="G25" s="119" t="s">
        <v>255</v>
      </c>
      <c r="H25" s="125"/>
      <c r="I25" s="125"/>
      <c r="J25" s="125"/>
      <c r="K25" s="125"/>
      <c r="L25" s="125"/>
      <c r="M25" s="119"/>
      <c r="N25" s="125"/>
      <c r="O25" s="125"/>
      <c r="P25" s="125"/>
      <c r="Q25" s="125"/>
      <c r="R25" s="125"/>
      <c r="S25" s="125"/>
      <c r="T25" s="125"/>
      <c r="U25" s="125"/>
      <c r="V25" s="125"/>
      <c r="W25" s="125"/>
    </row>
    <row r="26" s="1" customFormat="1" ht="53.25" customHeight="1" outlineLevel="1" spans="1:23">
      <c r="A26" s="119" t="s">
        <v>72</v>
      </c>
      <c r="B26" s="119" t="s">
        <v>252</v>
      </c>
      <c r="C26" s="119" t="s">
        <v>253</v>
      </c>
      <c r="D26" s="119" t="s">
        <v>135</v>
      </c>
      <c r="E26" s="119" t="s">
        <v>136</v>
      </c>
      <c r="F26" s="119" t="s">
        <v>254</v>
      </c>
      <c r="G26" s="119" t="s">
        <v>255</v>
      </c>
      <c r="H26" s="125">
        <v>31436</v>
      </c>
      <c r="I26" s="125">
        <v>31436</v>
      </c>
      <c r="J26" s="125"/>
      <c r="K26" s="125"/>
      <c r="L26" s="125">
        <v>31436</v>
      </c>
      <c r="M26" s="119"/>
      <c r="N26" s="125"/>
      <c r="O26" s="125"/>
      <c r="P26" s="125"/>
      <c r="Q26" s="125"/>
      <c r="R26" s="125"/>
      <c r="S26" s="125"/>
      <c r="T26" s="125"/>
      <c r="U26" s="125"/>
      <c r="V26" s="125"/>
      <c r="W26" s="125"/>
    </row>
    <row r="27" s="1" customFormat="1" ht="53.25" customHeight="1" outlineLevel="1" spans="1:23">
      <c r="A27" s="119" t="s">
        <v>72</v>
      </c>
      <c r="B27" s="119" t="s">
        <v>256</v>
      </c>
      <c r="C27" s="119" t="s">
        <v>257</v>
      </c>
      <c r="D27" s="119" t="s">
        <v>124</v>
      </c>
      <c r="E27" s="119" t="s">
        <v>123</v>
      </c>
      <c r="F27" s="119" t="s">
        <v>254</v>
      </c>
      <c r="G27" s="119" t="s">
        <v>255</v>
      </c>
      <c r="H27" s="125">
        <v>69856</v>
      </c>
      <c r="I27" s="125">
        <v>69856</v>
      </c>
      <c r="J27" s="125"/>
      <c r="K27" s="125"/>
      <c r="L27" s="125">
        <v>69856</v>
      </c>
      <c r="M27" s="119"/>
      <c r="N27" s="125"/>
      <c r="O27" s="125"/>
      <c r="P27" s="125"/>
      <c r="Q27" s="125"/>
      <c r="R27" s="125"/>
      <c r="S27" s="125"/>
      <c r="T27" s="125"/>
      <c r="U27" s="125"/>
      <c r="V27" s="125"/>
      <c r="W27" s="125"/>
    </row>
    <row r="28" s="1" customFormat="1" ht="53.25" customHeight="1" outlineLevel="1" spans="1:23">
      <c r="A28" s="119" t="s">
        <v>72</v>
      </c>
      <c r="B28" s="119" t="s">
        <v>258</v>
      </c>
      <c r="C28" s="119" t="s">
        <v>142</v>
      </c>
      <c r="D28" s="119" t="s">
        <v>141</v>
      </c>
      <c r="E28" s="119" t="s">
        <v>142</v>
      </c>
      <c r="F28" s="119" t="s">
        <v>259</v>
      </c>
      <c r="G28" s="119" t="s">
        <v>142</v>
      </c>
      <c r="H28" s="125">
        <v>419135.88</v>
      </c>
      <c r="I28" s="125">
        <v>419135.88</v>
      </c>
      <c r="J28" s="125"/>
      <c r="K28" s="125"/>
      <c r="L28" s="125">
        <v>419135.88</v>
      </c>
      <c r="M28" s="119"/>
      <c r="N28" s="125"/>
      <c r="O28" s="125"/>
      <c r="P28" s="125"/>
      <c r="Q28" s="125"/>
      <c r="R28" s="125"/>
      <c r="S28" s="125"/>
      <c r="T28" s="125"/>
      <c r="U28" s="125"/>
      <c r="V28" s="125"/>
      <c r="W28" s="125"/>
    </row>
    <row r="29" s="1" customFormat="1" ht="53.25" customHeight="1" outlineLevel="1" spans="1:23">
      <c r="A29" s="119" t="s">
        <v>72</v>
      </c>
      <c r="B29" s="119" t="s">
        <v>260</v>
      </c>
      <c r="C29" s="119" t="s">
        <v>261</v>
      </c>
      <c r="D29" s="119" t="s">
        <v>104</v>
      </c>
      <c r="E29" s="119" t="s">
        <v>105</v>
      </c>
      <c r="F29" s="119" t="s">
        <v>262</v>
      </c>
      <c r="G29" s="119" t="s">
        <v>263</v>
      </c>
      <c r="H29" s="125">
        <v>41346.58</v>
      </c>
      <c r="I29" s="125">
        <v>41346.58</v>
      </c>
      <c r="J29" s="125"/>
      <c r="K29" s="125"/>
      <c r="L29" s="125">
        <v>41346.58</v>
      </c>
      <c r="M29" s="119"/>
      <c r="N29" s="125"/>
      <c r="O29" s="125"/>
      <c r="P29" s="125"/>
      <c r="Q29" s="125"/>
      <c r="R29" s="125"/>
      <c r="S29" s="125"/>
      <c r="T29" s="125"/>
      <c r="U29" s="125"/>
      <c r="V29" s="125"/>
      <c r="W29" s="125"/>
    </row>
    <row r="30" s="1" customFormat="1" ht="53.25" customHeight="1" outlineLevel="1" spans="1:23">
      <c r="A30" s="119" t="s">
        <v>72</v>
      </c>
      <c r="B30" s="119" t="s">
        <v>260</v>
      </c>
      <c r="C30" s="119" t="s">
        <v>261</v>
      </c>
      <c r="D30" s="119" t="s">
        <v>104</v>
      </c>
      <c r="E30" s="119" t="s">
        <v>105</v>
      </c>
      <c r="F30" s="119" t="s">
        <v>264</v>
      </c>
      <c r="G30" s="119" t="s">
        <v>265</v>
      </c>
      <c r="H30" s="125">
        <v>3000</v>
      </c>
      <c r="I30" s="125">
        <v>3000</v>
      </c>
      <c r="J30" s="125"/>
      <c r="K30" s="125"/>
      <c r="L30" s="125">
        <v>3000</v>
      </c>
      <c r="M30" s="119"/>
      <c r="N30" s="125"/>
      <c r="O30" s="125"/>
      <c r="P30" s="125"/>
      <c r="Q30" s="125"/>
      <c r="R30" s="125"/>
      <c r="S30" s="125"/>
      <c r="T30" s="125"/>
      <c r="U30" s="125"/>
      <c r="V30" s="125"/>
      <c r="W30" s="125"/>
    </row>
    <row r="31" s="1" customFormat="1" ht="53.25" customHeight="1" outlineLevel="1" spans="1:23">
      <c r="A31" s="119" t="s">
        <v>72</v>
      </c>
      <c r="B31" s="119" t="s">
        <v>260</v>
      </c>
      <c r="C31" s="119" t="s">
        <v>261</v>
      </c>
      <c r="D31" s="119" t="s">
        <v>104</v>
      </c>
      <c r="E31" s="119" t="s">
        <v>105</v>
      </c>
      <c r="F31" s="119" t="s">
        <v>266</v>
      </c>
      <c r="G31" s="119" t="s">
        <v>267</v>
      </c>
      <c r="H31" s="125">
        <v>3000</v>
      </c>
      <c r="I31" s="125">
        <v>3000</v>
      </c>
      <c r="J31" s="125"/>
      <c r="K31" s="125"/>
      <c r="L31" s="125">
        <v>3000</v>
      </c>
      <c r="M31" s="119"/>
      <c r="N31" s="125"/>
      <c r="O31" s="125"/>
      <c r="P31" s="125"/>
      <c r="Q31" s="125"/>
      <c r="R31" s="125"/>
      <c r="S31" s="125"/>
      <c r="T31" s="125"/>
      <c r="U31" s="125"/>
      <c r="V31" s="125"/>
      <c r="W31" s="125"/>
    </row>
    <row r="32" s="1" customFormat="1" ht="53.25" customHeight="1" outlineLevel="1" spans="1:23">
      <c r="A32" s="119" t="s">
        <v>72</v>
      </c>
      <c r="B32" s="119" t="s">
        <v>260</v>
      </c>
      <c r="C32" s="119" t="s">
        <v>261</v>
      </c>
      <c r="D32" s="119" t="s">
        <v>104</v>
      </c>
      <c r="E32" s="119" t="s">
        <v>105</v>
      </c>
      <c r="F32" s="119" t="s">
        <v>268</v>
      </c>
      <c r="G32" s="119" t="s">
        <v>269</v>
      </c>
      <c r="H32" s="125">
        <v>54791.19</v>
      </c>
      <c r="I32" s="125">
        <v>54791.19</v>
      </c>
      <c r="J32" s="125"/>
      <c r="K32" s="125"/>
      <c r="L32" s="125">
        <v>54791.19</v>
      </c>
      <c r="M32" s="119"/>
      <c r="N32" s="125"/>
      <c r="O32" s="125"/>
      <c r="P32" s="125"/>
      <c r="Q32" s="125"/>
      <c r="R32" s="125"/>
      <c r="S32" s="125"/>
      <c r="T32" s="125"/>
      <c r="U32" s="125"/>
      <c r="V32" s="125"/>
      <c r="W32" s="125"/>
    </row>
    <row r="33" s="1" customFormat="1" ht="53.25" customHeight="1" outlineLevel="1" spans="1:23">
      <c r="A33" s="119" t="s">
        <v>72</v>
      </c>
      <c r="B33" s="119" t="s">
        <v>270</v>
      </c>
      <c r="C33" s="119" t="s">
        <v>271</v>
      </c>
      <c r="D33" s="119" t="s">
        <v>104</v>
      </c>
      <c r="E33" s="119" t="s">
        <v>105</v>
      </c>
      <c r="F33" s="119" t="s">
        <v>272</v>
      </c>
      <c r="G33" s="119" t="s">
        <v>273</v>
      </c>
      <c r="H33" s="125">
        <v>32862.23</v>
      </c>
      <c r="I33" s="125">
        <v>32862.23</v>
      </c>
      <c r="J33" s="125"/>
      <c r="K33" s="125"/>
      <c r="L33" s="125">
        <v>32862.23</v>
      </c>
      <c r="M33" s="119"/>
      <c r="N33" s="125"/>
      <c r="O33" s="125"/>
      <c r="P33" s="125"/>
      <c r="Q33" s="125"/>
      <c r="R33" s="125"/>
      <c r="S33" s="125"/>
      <c r="T33" s="125"/>
      <c r="U33" s="125"/>
      <c r="V33" s="125"/>
      <c r="W33" s="125"/>
    </row>
    <row r="34" s="1" customFormat="1" ht="53.25" customHeight="1" outlineLevel="1" spans="1:23">
      <c r="A34" s="119" t="s">
        <v>72</v>
      </c>
      <c r="B34" s="119" t="s">
        <v>274</v>
      </c>
      <c r="C34" s="119" t="s">
        <v>275</v>
      </c>
      <c r="D34" s="119" t="s">
        <v>114</v>
      </c>
      <c r="E34" s="119" t="s">
        <v>115</v>
      </c>
      <c r="F34" s="119" t="s">
        <v>264</v>
      </c>
      <c r="G34" s="119" t="s">
        <v>265</v>
      </c>
      <c r="H34" s="125">
        <v>15600</v>
      </c>
      <c r="I34" s="125">
        <v>15600</v>
      </c>
      <c r="J34" s="125"/>
      <c r="K34" s="125"/>
      <c r="L34" s="125">
        <v>15600</v>
      </c>
      <c r="M34" s="119"/>
      <c r="N34" s="125"/>
      <c r="O34" s="125"/>
      <c r="P34" s="125"/>
      <c r="Q34" s="125"/>
      <c r="R34" s="125"/>
      <c r="S34" s="125"/>
      <c r="T34" s="125"/>
      <c r="U34" s="125"/>
      <c r="V34" s="125"/>
      <c r="W34" s="125"/>
    </row>
    <row r="35" s="1" customFormat="1" ht="53.25" customHeight="1" outlineLevel="1" spans="1:23">
      <c r="A35" s="119" t="s">
        <v>72</v>
      </c>
      <c r="B35" s="119" t="s">
        <v>276</v>
      </c>
      <c r="C35" s="119" t="s">
        <v>273</v>
      </c>
      <c r="D35" s="119" t="s">
        <v>104</v>
      </c>
      <c r="E35" s="119" t="s">
        <v>105</v>
      </c>
      <c r="F35" s="119" t="s">
        <v>272</v>
      </c>
      <c r="G35" s="119" t="s">
        <v>273</v>
      </c>
      <c r="H35" s="125">
        <v>68599.34</v>
      </c>
      <c r="I35" s="125">
        <v>68599.34</v>
      </c>
      <c r="J35" s="125"/>
      <c r="K35" s="125"/>
      <c r="L35" s="125">
        <v>68599.34</v>
      </c>
      <c r="M35" s="119"/>
      <c r="N35" s="125"/>
      <c r="O35" s="125"/>
      <c r="P35" s="125"/>
      <c r="Q35" s="125"/>
      <c r="R35" s="125"/>
      <c r="S35" s="125"/>
      <c r="T35" s="125"/>
      <c r="U35" s="125"/>
      <c r="V35" s="125"/>
      <c r="W35" s="125"/>
    </row>
    <row r="36" s="1" customFormat="1" ht="30.75" customHeight="1" spans="1:23">
      <c r="A36" s="130" t="s">
        <v>56</v>
      </c>
      <c r="B36" s="130"/>
      <c r="C36" s="130"/>
      <c r="D36" s="130"/>
      <c r="E36" s="130"/>
      <c r="F36" s="130"/>
      <c r="G36" s="130"/>
      <c r="H36" s="125">
        <v>5258963.06</v>
      </c>
      <c r="I36" s="125">
        <v>5258963.06</v>
      </c>
      <c r="J36" s="125"/>
      <c r="K36" s="125"/>
      <c r="L36" s="125">
        <v>5258963.06</v>
      </c>
      <c r="M36" s="125"/>
      <c r="N36" s="125"/>
      <c r="O36" s="125"/>
      <c r="P36" s="125"/>
      <c r="Q36" s="125"/>
      <c r="R36" s="125"/>
      <c r="S36" s="125"/>
      <c r="T36" s="125"/>
      <c r="U36" s="125"/>
      <c r="V36" s="125"/>
      <c r="W36" s="125"/>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workbookViewId="0">
      <selection activeCell="M11" sqref="M11"/>
    </sheetView>
  </sheetViews>
  <sheetFormatPr defaultColWidth="10.2857142857143" defaultRowHeight="15" customHeight="1"/>
  <cols>
    <col min="1" max="1" width="9.71428571428571" customWidth="1"/>
    <col min="2" max="2" width="20.1428571428571" customWidth="1"/>
    <col min="3" max="3" width="39.1428571428571" customWidth="1"/>
    <col min="4" max="4" width="17.7142857142857" customWidth="1"/>
    <col min="5" max="5" width="9.71428571428571" customWidth="1"/>
    <col min="6" max="6" width="11.2857142857143" customWidth="1"/>
    <col min="7" max="7" width="9.57142857142857" customWidth="1"/>
    <col min="8" max="8" width="8.57142857142857" customWidth="1"/>
    <col min="9" max="9" width="12.847619047619" customWidth="1"/>
    <col min="10" max="10" width="15.7142857142857" customWidth="1"/>
    <col min="11" max="11" width="16.5714285714286" customWidth="1"/>
    <col min="12" max="12" width="10.2857142857143" customWidth="1"/>
    <col min="13" max="13" width="10.5714285714286" customWidth="1"/>
    <col min="14" max="14" width="7.85714285714286" customWidth="1"/>
    <col min="15" max="15" width="8.42857142857143" customWidth="1"/>
    <col min="16" max="16" width="8" customWidth="1"/>
    <col min="17" max="17" width="9.71428571428571" customWidth="1"/>
    <col min="18" max="18" width="12.7142857142857" customWidth="1"/>
    <col min="19" max="19" width="12.2857142857143" customWidth="1"/>
    <col min="20" max="20" width="11.8571428571429" customWidth="1"/>
    <col min="21" max="21" width="10.2857142857143" customWidth="1"/>
    <col min="22" max="22" width="8.71428571428571" customWidth="1"/>
    <col min="23" max="23" width="12.4285714285714" customWidth="1"/>
  </cols>
  <sheetData>
    <row r="1" ht="18.75" customHeight="1" spans="1:23">
      <c r="A1" s="121" t="s">
        <v>277</v>
      </c>
      <c r="B1" s="121"/>
      <c r="C1" s="121"/>
      <c r="D1" s="121"/>
      <c r="E1" s="121"/>
      <c r="F1" s="121"/>
      <c r="G1" s="121"/>
      <c r="H1" s="121"/>
      <c r="I1" s="121"/>
      <c r="J1" s="121"/>
      <c r="K1" s="121"/>
      <c r="L1" s="121"/>
      <c r="M1" s="121"/>
      <c r="N1" s="121"/>
      <c r="O1" s="121"/>
      <c r="P1" s="121"/>
      <c r="Q1" s="121"/>
      <c r="R1" s="121"/>
      <c r="S1" s="121"/>
      <c r="T1" s="121"/>
      <c r="U1" s="121"/>
      <c r="V1" s="121"/>
      <c r="W1" s="121"/>
    </row>
    <row r="2" ht="26.25" customHeight="1" spans="1:23">
      <c r="A2" s="116" t="str">
        <f>"2026"&amp;"年部门项目支出预算表"</f>
        <v>2026年部门项目支出预算表</v>
      </c>
      <c r="B2" s="116"/>
      <c r="C2" s="116" t="s">
        <v>85</v>
      </c>
      <c r="D2" s="116"/>
      <c r="E2" s="116"/>
      <c r="F2" s="116"/>
      <c r="G2" s="116"/>
      <c r="H2" s="116"/>
      <c r="I2" s="116"/>
      <c r="J2" s="116"/>
      <c r="K2" s="116"/>
      <c r="L2" s="116"/>
      <c r="M2" s="116"/>
      <c r="N2" s="116"/>
      <c r="O2" s="116"/>
      <c r="P2" s="116"/>
      <c r="Q2" s="116"/>
      <c r="R2" s="116"/>
      <c r="S2" s="116"/>
      <c r="T2" s="116"/>
      <c r="U2" s="116"/>
      <c r="V2" s="116"/>
      <c r="W2" s="116"/>
    </row>
    <row r="3" ht="18.75" customHeight="1" spans="1:23">
      <c r="A3" s="122" t="str">
        <f>"单位名称："&amp;"瑞丽市教育科学研究中心"</f>
        <v>单位名称：瑞丽市教育科学研究中心</v>
      </c>
      <c r="B3" s="122"/>
      <c r="C3" s="122"/>
      <c r="D3" s="122"/>
      <c r="E3" s="122"/>
      <c r="F3" s="122"/>
      <c r="G3" s="122"/>
      <c r="H3" s="123"/>
      <c r="I3" s="123"/>
      <c r="J3" s="123"/>
      <c r="K3" s="123"/>
      <c r="L3" s="123"/>
      <c r="M3" s="123"/>
      <c r="N3" s="123"/>
      <c r="O3" s="123"/>
      <c r="P3" s="123"/>
      <c r="Q3" s="123"/>
      <c r="R3" s="123"/>
      <c r="S3" s="123"/>
      <c r="T3" s="123"/>
      <c r="U3" s="123"/>
      <c r="V3" s="121" t="s">
        <v>53</v>
      </c>
      <c r="W3" s="121"/>
    </row>
    <row r="4" ht="26.25" customHeight="1" spans="1:23">
      <c r="A4" s="124" t="s">
        <v>278</v>
      </c>
      <c r="B4" s="124" t="s">
        <v>197</v>
      </c>
      <c r="C4" s="124" t="s">
        <v>198</v>
      </c>
      <c r="D4" s="124" t="s">
        <v>279</v>
      </c>
      <c r="E4" s="124" t="s">
        <v>199</v>
      </c>
      <c r="F4" s="124" t="s">
        <v>200</v>
      </c>
      <c r="G4" s="124" t="s">
        <v>280</v>
      </c>
      <c r="H4" s="124" t="s">
        <v>281</v>
      </c>
      <c r="I4" s="124" t="s">
        <v>56</v>
      </c>
      <c r="J4" s="124" t="s">
        <v>282</v>
      </c>
      <c r="K4" s="124"/>
      <c r="L4" s="124"/>
      <c r="M4" s="124"/>
      <c r="N4" s="124" t="s">
        <v>209</v>
      </c>
      <c r="O4" s="124"/>
      <c r="P4" s="124"/>
      <c r="Q4" s="124" t="s">
        <v>63</v>
      </c>
      <c r="R4" s="124" t="s">
        <v>77</v>
      </c>
      <c r="S4" s="124"/>
      <c r="T4" s="124"/>
      <c r="U4" s="124"/>
      <c r="V4" s="124"/>
      <c r="W4" s="124"/>
    </row>
    <row r="5" ht="26.25" customHeight="1" spans="1:23">
      <c r="A5" s="124"/>
      <c r="B5" s="124"/>
      <c r="C5" s="124"/>
      <c r="D5" s="124"/>
      <c r="E5" s="124"/>
      <c r="F5" s="124"/>
      <c r="G5" s="124"/>
      <c r="H5" s="124"/>
      <c r="I5" s="124"/>
      <c r="J5" s="124" t="s">
        <v>60</v>
      </c>
      <c r="K5" s="124"/>
      <c r="L5" s="124" t="s">
        <v>61</v>
      </c>
      <c r="M5" s="124" t="s">
        <v>62</v>
      </c>
      <c r="N5" s="124" t="s">
        <v>60</v>
      </c>
      <c r="O5" s="124" t="s">
        <v>61</v>
      </c>
      <c r="P5" s="124" t="s">
        <v>62</v>
      </c>
      <c r="Q5" s="124"/>
      <c r="R5" s="124" t="s">
        <v>59</v>
      </c>
      <c r="S5" s="124" t="s">
        <v>66</v>
      </c>
      <c r="T5" s="124" t="s">
        <v>67</v>
      </c>
      <c r="U5" s="124" t="s">
        <v>68</v>
      </c>
      <c r="V5" s="124" t="s">
        <v>69</v>
      </c>
      <c r="W5" s="124" t="s">
        <v>70</v>
      </c>
    </row>
    <row r="6" ht="26.25" customHeight="1" spans="1:23">
      <c r="A6" s="124"/>
      <c r="B6" s="124"/>
      <c r="C6" s="124"/>
      <c r="D6" s="124"/>
      <c r="E6" s="124"/>
      <c r="F6" s="124"/>
      <c r="G6" s="124"/>
      <c r="H6" s="124"/>
      <c r="I6" s="124"/>
      <c r="J6" s="124" t="s">
        <v>59</v>
      </c>
      <c r="K6" s="124" t="s">
        <v>283</v>
      </c>
      <c r="L6" s="124"/>
      <c r="M6" s="124"/>
      <c r="N6" s="124"/>
      <c r="O6" s="124"/>
      <c r="P6" s="124"/>
      <c r="Q6" s="124"/>
      <c r="R6" s="124"/>
      <c r="S6" s="124"/>
      <c r="T6" s="124"/>
      <c r="U6" s="124"/>
      <c r="V6" s="124"/>
      <c r="W6" s="124"/>
    </row>
    <row r="7" ht="18.75" customHeight="1" spans="1:23">
      <c r="A7" s="124" t="s">
        <v>85</v>
      </c>
      <c r="B7" s="124" t="s">
        <v>86</v>
      </c>
      <c r="C7" s="124" t="s">
        <v>87</v>
      </c>
      <c r="D7" s="124" t="s">
        <v>88</v>
      </c>
      <c r="E7" s="124" t="s">
        <v>89</v>
      </c>
      <c r="F7" s="124" t="s">
        <v>90</v>
      </c>
      <c r="G7" s="124" t="s">
        <v>91</v>
      </c>
      <c r="H7" s="124" t="s">
        <v>92</v>
      </c>
      <c r="I7" s="124" t="s">
        <v>93</v>
      </c>
      <c r="J7" s="124" t="s">
        <v>94</v>
      </c>
      <c r="K7" s="124" t="s">
        <v>95</v>
      </c>
      <c r="L7" s="124" t="s">
        <v>96</v>
      </c>
      <c r="M7" s="124" t="s">
        <v>97</v>
      </c>
      <c r="N7" s="124" t="s">
        <v>98</v>
      </c>
      <c r="O7" s="124" t="s">
        <v>99</v>
      </c>
      <c r="P7" s="124" t="s">
        <v>211</v>
      </c>
      <c r="Q7" s="124" t="s">
        <v>212</v>
      </c>
      <c r="R7" s="124" t="s">
        <v>213</v>
      </c>
      <c r="S7" s="124" t="s">
        <v>214</v>
      </c>
      <c r="T7" s="124" t="s">
        <v>215</v>
      </c>
      <c r="U7" s="124" t="s">
        <v>216</v>
      </c>
      <c r="V7" s="124" t="s">
        <v>217</v>
      </c>
      <c r="W7" s="124" t="s">
        <v>218</v>
      </c>
    </row>
    <row r="8" s="1" customFormat="1" ht="52.5" customHeight="1" spans="1:23">
      <c r="A8" s="119"/>
      <c r="B8" s="119"/>
      <c r="C8" s="119" t="s">
        <v>284</v>
      </c>
      <c r="D8" s="119"/>
      <c r="E8" s="119"/>
      <c r="F8" s="119"/>
      <c r="G8" s="119"/>
      <c r="H8" s="119"/>
      <c r="I8" s="125">
        <v>80000</v>
      </c>
      <c r="J8" s="125"/>
      <c r="K8" s="125"/>
      <c r="L8" s="125"/>
      <c r="M8" s="125"/>
      <c r="N8" s="125"/>
      <c r="O8" s="125"/>
      <c r="P8" s="125"/>
      <c r="Q8" s="125"/>
      <c r="R8" s="125">
        <v>80000</v>
      </c>
      <c r="S8" s="125"/>
      <c r="T8" s="125"/>
      <c r="U8" s="125"/>
      <c r="V8" s="125"/>
      <c r="W8" s="125">
        <v>80000</v>
      </c>
    </row>
    <row r="9" s="1" customFormat="1" ht="52.5" customHeight="1" outlineLevel="1" spans="1:23">
      <c r="A9" s="119" t="s">
        <v>285</v>
      </c>
      <c r="B9" s="119" t="s">
        <v>286</v>
      </c>
      <c r="C9" s="119" t="s">
        <v>284</v>
      </c>
      <c r="D9" s="119" t="s">
        <v>72</v>
      </c>
      <c r="E9" s="119" t="s">
        <v>104</v>
      </c>
      <c r="F9" s="119" t="s">
        <v>105</v>
      </c>
      <c r="G9" s="119" t="s">
        <v>264</v>
      </c>
      <c r="H9" s="119" t="s">
        <v>265</v>
      </c>
      <c r="I9" s="125">
        <v>80000</v>
      </c>
      <c r="J9" s="125"/>
      <c r="K9" s="125"/>
      <c r="L9" s="125"/>
      <c r="M9" s="125"/>
      <c r="N9" s="125"/>
      <c r="O9" s="125"/>
      <c r="P9" s="125"/>
      <c r="Q9" s="125"/>
      <c r="R9" s="125">
        <v>80000</v>
      </c>
      <c r="S9" s="125"/>
      <c r="T9" s="125"/>
      <c r="U9" s="125"/>
      <c r="V9" s="125"/>
      <c r="W9" s="125">
        <v>80000</v>
      </c>
    </row>
    <row r="10" s="1" customFormat="1" ht="52.5" customHeight="1" spans="1:23">
      <c r="A10" s="119"/>
      <c r="B10" s="119"/>
      <c r="C10" s="119" t="s">
        <v>287</v>
      </c>
      <c r="D10" s="119"/>
      <c r="E10" s="119"/>
      <c r="F10" s="119"/>
      <c r="G10" s="119"/>
      <c r="H10" s="119"/>
      <c r="I10" s="125">
        <v>1050</v>
      </c>
      <c r="J10" s="125">
        <v>1050</v>
      </c>
      <c r="K10" s="125">
        <v>1050</v>
      </c>
      <c r="L10" s="125"/>
      <c r="M10" s="125"/>
      <c r="N10" s="119"/>
      <c r="O10" s="119"/>
      <c r="P10" s="119"/>
      <c r="Q10" s="125"/>
      <c r="R10" s="125"/>
      <c r="S10" s="125"/>
      <c r="T10" s="125"/>
      <c r="U10" s="125"/>
      <c r="V10" s="125"/>
      <c r="W10" s="125"/>
    </row>
    <row r="11" s="1" customFormat="1" ht="52.5" customHeight="1" outlineLevel="1" spans="1:23">
      <c r="A11" s="119" t="s">
        <v>285</v>
      </c>
      <c r="B11" s="119" t="s">
        <v>288</v>
      </c>
      <c r="C11" s="119" t="s">
        <v>287</v>
      </c>
      <c r="D11" s="119" t="s">
        <v>72</v>
      </c>
      <c r="E11" s="119" t="s">
        <v>104</v>
      </c>
      <c r="F11" s="119" t="s">
        <v>105</v>
      </c>
      <c r="G11" s="119" t="s">
        <v>264</v>
      </c>
      <c r="H11" s="119" t="s">
        <v>265</v>
      </c>
      <c r="I11" s="125">
        <v>1050</v>
      </c>
      <c r="J11" s="125">
        <v>1050</v>
      </c>
      <c r="K11" s="125">
        <v>1050</v>
      </c>
      <c r="L11" s="125"/>
      <c r="M11" s="125"/>
      <c r="N11" s="119"/>
      <c r="O11" s="119"/>
      <c r="P11" s="119"/>
      <c r="Q11" s="125"/>
      <c r="R11" s="125"/>
      <c r="S11" s="125"/>
      <c r="T11" s="125"/>
      <c r="U11" s="125"/>
      <c r="V11" s="125"/>
      <c r="W11" s="125"/>
    </row>
    <row r="12" s="1" customFormat="1" ht="52.5" customHeight="1" spans="1:23">
      <c r="A12" s="119"/>
      <c r="B12" s="119"/>
      <c r="C12" s="119" t="s">
        <v>289</v>
      </c>
      <c r="D12" s="119"/>
      <c r="E12" s="119"/>
      <c r="F12" s="119"/>
      <c r="G12" s="119"/>
      <c r="H12" s="119"/>
      <c r="I12" s="125">
        <v>9426.96</v>
      </c>
      <c r="J12" s="125">
        <v>9426.96</v>
      </c>
      <c r="K12" s="125">
        <v>9426.96</v>
      </c>
      <c r="L12" s="125"/>
      <c r="M12" s="125"/>
      <c r="N12" s="119"/>
      <c r="O12" s="119"/>
      <c r="P12" s="119"/>
      <c r="Q12" s="125"/>
      <c r="R12" s="125"/>
      <c r="S12" s="125"/>
      <c r="T12" s="125"/>
      <c r="U12" s="125"/>
      <c r="V12" s="125"/>
      <c r="W12" s="125"/>
    </row>
    <row r="13" s="1" customFormat="1" ht="52.5" customHeight="1" outlineLevel="1" spans="1:23">
      <c r="A13" s="119" t="s">
        <v>290</v>
      </c>
      <c r="B13" s="119" t="s">
        <v>291</v>
      </c>
      <c r="C13" s="119" t="s">
        <v>289</v>
      </c>
      <c r="D13" s="119" t="s">
        <v>72</v>
      </c>
      <c r="E13" s="119" t="s">
        <v>120</v>
      </c>
      <c r="F13" s="119" t="s">
        <v>121</v>
      </c>
      <c r="G13" s="119" t="s">
        <v>292</v>
      </c>
      <c r="H13" s="119" t="s">
        <v>293</v>
      </c>
      <c r="I13" s="125">
        <v>9426.96</v>
      </c>
      <c r="J13" s="125">
        <v>9426.96</v>
      </c>
      <c r="K13" s="125">
        <v>9426.96</v>
      </c>
      <c r="L13" s="125"/>
      <c r="M13" s="125"/>
      <c r="N13" s="119"/>
      <c r="O13" s="119"/>
      <c r="P13" s="119"/>
      <c r="Q13" s="125"/>
      <c r="R13" s="125"/>
      <c r="S13" s="125"/>
      <c r="T13" s="125"/>
      <c r="U13" s="125"/>
      <c r="V13" s="125"/>
      <c r="W13" s="125"/>
    </row>
    <row r="14" s="1" customFormat="1" ht="52.5" customHeight="1" spans="1:23">
      <c r="A14" s="119"/>
      <c r="B14" s="119"/>
      <c r="C14" s="119" t="s">
        <v>294</v>
      </c>
      <c r="D14" s="119"/>
      <c r="E14" s="119"/>
      <c r="F14" s="119"/>
      <c r="G14" s="119"/>
      <c r="H14" s="119"/>
      <c r="I14" s="125">
        <v>150000</v>
      </c>
      <c r="J14" s="125">
        <v>150000</v>
      </c>
      <c r="K14" s="125">
        <v>150000</v>
      </c>
      <c r="L14" s="125"/>
      <c r="M14" s="125"/>
      <c r="N14" s="119"/>
      <c r="O14" s="119"/>
      <c r="P14" s="119"/>
      <c r="Q14" s="125"/>
      <c r="R14" s="125"/>
      <c r="S14" s="125"/>
      <c r="T14" s="125"/>
      <c r="U14" s="125"/>
      <c r="V14" s="125"/>
      <c r="W14" s="125"/>
    </row>
    <row r="15" s="1" customFormat="1" ht="52.5" customHeight="1" outlineLevel="1" spans="1:23">
      <c r="A15" s="119" t="s">
        <v>285</v>
      </c>
      <c r="B15" s="119" t="s">
        <v>295</v>
      </c>
      <c r="C15" s="119" t="s">
        <v>294</v>
      </c>
      <c r="D15" s="119" t="s">
        <v>72</v>
      </c>
      <c r="E15" s="119" t="s">
        <v>108</v>
      </c>
      <c r="F15" s="119" t="s">
        <v>109</v>
      </c>
      <c r="G15" s="119" t="s">
        <v>266</v>
      </c>
      <c r="H15" s="119" t="s">
        <v>267</v>
      </c>
      <c r="I15" s="125">
        <v>150000</v>
      </c>
      <c r="J15" s="125">
        <v>150000</v>
      </c>
      <c r="K15" s="125">
        <v>150000</v>
      </c>
      <c r="L15" s="125"/>
      <c r="M15" s="125"/>
      <c r="N15" s="119"/>
      <c r="O15" s="119"/>
      <c r="P15" s="119"/>
      <c r="Q15" s="125"/>
      <c r="R15" s="125"/>
      <c r="S15" s="125"/>
      <c r="T15" s="125"/>
      <c r="U15" s="125"/>
      <c r="V15" s="125"/>
      <c r="W15" s="125"/>
    </row>
    <row r="16" s="1" customFormat="1" ht="30" customHeight="1" spans="1:23">
      <c r="A16" s="118" t="s">
        <v>56</v>
      </c>
      <c r="B16" s="118"/>
      <c r="C16" s="118"/>
      <c r="D16" s="118"/>
      <c r="E16" s="118"/>
      <c r="F16" s="118"/>
      <c r="G16" s="118"/>
      <c r="H16" s="118"/>
      <c r="I16" s="125">
        <v>240476.96</v>
      </c>
      <c r="J16" s="125">
        <v>160476.96</v>
      </c>
      <c r="K16" s="125">
        <v>160476.96</v>
      </c>
      <c r="L16" s="125"/>
      <c r="M16" s="125"/>
      <c r="N16" s="125"/>
      <c r="O16" s="125"/>
      <c r="P16" s="125"/>
      <c r="Q16" s="125"/>
      <c r="R16" s="125">
        <v>80000</v>
      </c>
      <c r="S16" s="125"/>
      <c r="T16" s="125"/>
      <c r="U16" s="125"/>
      <c r="V16" s="125"/>
      <c r="W16" s="125">
        <v>80000</v>
      </c>
    </row>
  </sheetData>
  <mergeCells count="30">
    <mergeCell ref="A1:W1"/>
    <mergeCell ref="A2:W2"/>
    <mergeCell ref="A3:G3"/>
    <mergeCell ref="V3:W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
  <sheetViews>
    <sheetView showZeros="0" topLeftCell="A19" workbookViewId="0">
      <selection activeCell="C27" sqref="$A27:$XFD72"/>
    </sheetView>
  </sheetViews>
  <sheetFormatPr defaultColWidth="10.2857142857143" defaultRowHeight="15" customHeight="1"/>
  <cols>
    <col min="1" max="1" width="18.8571428571429" customWidth="1"/>
    <col min="2" max="2" width="20.4285714285714" customWidth="1"/>
    <col min="3" max="3" width="19.7142857142857" customWidth="1"/>
    <col min="4" max="4" width="17.8571428571429" customWidth="1"/>
    <col min="5" max="5" width="26" customWidth="1"/>
    <col min="6" max="9" width="14.2857142857143" customWidth="1"/>
    <col min="10" max="10" width="96.8571428571429" customWidth="1"/>
  </cols>
  <sheetData>
    <row r="1" ht="18.75" customHeight="1" spans="1:10">
      <c r="A1" s="114"/>
      <c r="B1" s="114"/>
      <c r="C1" s="114"/>
      <c r="D1" s="114"/>
      <c r="E1" s="114"/>
      <c r="F1" s="114"/>
      <c r="G1" s="114"/>
      <c r="H1" s="114"/>
      <c r="I1" s="114"/>
      <c r="J1" s="115" t="s">
        <v>296</v>
      </c>
    </row>
    <row r="2" ht="34.5" customHeight="1" spans="1:10">
      <c r="A2" s="116" t="str">
        <f>"2026"&amp;"年部门项目支出绩效目标表"</f>
        <v>2026年部门项目支出绩效目标表</v>
      </c>
      <c r="B2" s="116"/>
      <c r="C2" s="116"/>
      <c r="D2" s="116"/>
      <c r="E2" s="116"/>
      <c r="F2" s="116"/>
      <c r="G2" s="116"/>
      <c r="H2" s="116"/>
      <c r="I2" s="116"/>
      <c r="J2" s="116"/>
    </row>
    <row r="3" ht="18.75" customHeight="1" spans="1:10">
      <c r="A3" s="114" t="str">
        <f>"单位名称："&amp;"瑞丽市教育科学研究中心"</f>
        <v>单位名称：瑞丽市教育科学研究中心</v>
      </c>
      <c r="B3" s="114"/>
      <c r="C3" s="114"/>
      <c r="D3" s="114"/>
      <c r="E3" s="114"/>
      <c r="F3" s="114"/>
      <c r="G3" s="114"/>
      <c r="H3" s="114"/>
      <c r="I3" s="114"/>
      <c r="J3" s="114"/>
    </row>
    <row r="4" ht="22.5" customHeight="1" spans="1:10">
      <c r="A4" s="117" t="s">
        <v>297</v>
      </c>
      <c r="B4" s="117" t="s">
        <v>298</v>
      </c>
      <c r="C4" s="117" t="s">
        <v>299</v>
      </c>
      <c r="D4" s="117" t="s">
        <v>300</v>
      </c>
      <c r="E4" s="117" t="s">
        <v>301</v>
      </c>
      <c r="F4" s="117" t="s">
        <v>302</v>
      </c>
      <c r="G4" s="117" t="s">
        <v>303</v>
      </c>
      <c r="H4" s="117" t="s">
        <v>304</v>
      </c>
      <c r="I4" s="117" t="s">
        <v>305</v>
      </c>
      <c r="J4" s="117" t="s">
        <v>306</v>
      </c>
    </row>
    <row r="5" ht="22.5" customHeight="1" spans="1:10">
      <c r="A5" s="117" t="s">
        <v>85</v>
      </c>
      <c r="B5" s="117" t="s">
        <v>86</v>
      </c>
      <c r="C5" s="117" t="s">
        <v>87</v>
      </c>
      <c r="D5" s="117" t="s">
        <v>88</v>
      </c>
      <c r="E5" s="117" t="s">
        <v>89</v>
      </c>
      <c r="F5" s="117" t="s">
        <v>90</v>
      </c>
      <c r="G5" s="117" t="s">
        <v>91</v>
      </c>
      <c r="H5" s="117" t="s">
        <v>92</v>
      </c>
      <c r="I5" s="117" t="s">
        <v>93</v>
      </c>
      <c r="J5" s="117" t="s">
        <v>94</v>
      </c>
    </row>
    <row r="6" s="1" customFormat="1" ht="52.5" customHeight="1" spans="1:10">
      <c r="A6" s="118" t="s">
        <v>72</v>
      </c>
      <c r="B6" s="118"/>
      <c r="C6" s="118"/>
      <c r="D6" s="118"/>
      <c r="E6" s="118"/>
      <c r="F6" s="118"/>
      <c r="G6" s="118"/>
      <c r="H6" s="118"/>
      <c r="I6" s="118"/>
      <c r="J6" s="118"/>
    </row>
    <row r="7" s="1" customFormat="1" ht="52.5" customHeight="1" outlineLevel="1" spans="1:10">
      <c r="A7" s="119" t="s">
        <v>287</v>
      </c>
      <c r="B7" s="119" t="s">
        <v>307</v>
      </c>
      <c r="C7" s="119" t="s">
        <v>308</v>
      </c>
      <c r="D7" s="119" t="s">
        <v>309</v>
      </c>
      <c r="E7" s="119" t="s">
        <v>309</v>
      </c>
      <c r="F7" s="119" t="s">
        <v>310</v>
      </c>
      <c r="G7" s="118" t="s">
        <v>91</v>
      </c>
      <c r="H7" s="118" t="s">
        <v>311</v>
      </c>
      <c r="I7" s="119" t="s">
        <v>312</v>
      </c>
      <c r="J7" s="119" t="s">
        <v>313</v>
      </c>
    </row>
    <row r="8" s="1" customFormat="1" ht="52.5" customHeight="1" outlineLevel="1" spans="1:10">
      <c r="A8" s="119" t="s">
        <v>287</v>
      </c>
      <c r="B8" s="119" t="s">
        <v>307</v>
      </c>
      <c r="C8" s="119" t="s">
        <v>308</v>
      </c>
      <c r="D8" s="119" t="s">
        <v>314</v>
      </c>
      <c r="E8" s="119" t="s">
        <v>315</v>
      </c>
      <c r="F8" s="119" t="s">
        <v>310</v>
      </c>
      <c r="G8" s="118" t="s">
        <v>316</v>
      </c>
      <c r="H8" s="118"/>
      <c r="I8" s="119" t="s">
        <v>317</v>
      </c>
      <c r="J8" s="119" t="s">
        <v>313</v>
      </c>
    </row>
    <row r="9" s="1" customFormat="1" ht="52.5" customHeight="1" outlineLevel="1" spans="1:10">
      <c r="A9" s="119" t="s">
        <v>287</v>
      </c>
      <c r="B9" s="119" t="s">
        <v>307</v>
      </c>
      <c r="C9" s="119" t="s">
        <v>318</v>
      </c>
      <c r="D9" s="119" t="s">
        <v>319</v>
      </c>
      <c r="E9" s="119" t="s">
        <v>320</v>
      </c>
      <c r="F9" s="119" t="s">
        <v>310</v>
      </c>
      <c r="G9" s="118" t="s">
        <v>321</v>
      </c>
      <c r="H9" s="118" t="s">
        <v>322</v>
      </c>
      <c r="I9" s="119" t="s">
        <v>312</v>
      </c>
      <c r="J9" s="119" t="s">
        <v>313</v>
      </c>
    </row>
    <row r="10" s="1" customFormat="1" ht="52.5" customHeight="1" outlineLevel="1" spans="1:10">
      <c r="A10" s="119" t="s">
        <v>287</v>
      </c>
      <c r="B10" s="119" t="s">
        <v>307</v>
      </c>
      <c r="C10" s="119" t="s">
        <v>323</v>
      </c>
      <c r="D10" s="119" t="s">
        <v>324</v>
      </c>
      <c r="E10" s="119" t="s">
        <v>325</v>
      </c>
      <c r="F10" s="119" t="s">
        <v>310</v>
      </c>
      <c r="G10" s="118" t="s">
        <v>326</v>
      </c>
      <c r="H10" s="118" t="s">
        <v>327</v>
      </c>
      <c r="I10" s="119" t="s">
        <v>312</v>
      </c>
      <c r="J10" s="119" t="s">
        <v>313</v>
      </c>
    </row>
    <row r="11" s="1" customFormat="1" ht="52.5" customHeight="1" outlineLevel="1" spans="1:10">
      <c r="A11" s="119" t="s">
        <v>287</v>
      </c>
      <c r="B11" s="119" t="s">
        <v>307</v>
      </c>
      <c r="C11" s="119" t="s">
        <v>323</v>
      </c>
      <c r="D11" s="119" t="s">
        <v>324</v>
      </c>
      <c r="E11" s="119" t="s">
        <v>328</v>
      </c>
      <c r="F11" s="119" t="s">
        <v>329</v>
      </c>
      <c r="G11" s="118" t="s">
        <v>330</v>
      </c>
      <c r="H11" s="118" t="s">
        <v>327</v>
      </c>
      <c r="I11" s="119" t="s">
        <v>312</v>
      </c>
      <c r="J11" s="119" t="s">
        <v>331</v>
      </c>
    </row>
    <row r="12" s="1" customFormat="1" ht="52.5" customHeight="1" outlineLevel="1" spans="1:10">
      <c r="A12" s="119" t="s">
        <v>289</v>
      </c>
      <c r="B12" s="119" t="s">
        <v>332</v>
      </c>
      <c r="C12" s="119" t="s">
        <v>308</v>
      </c>
      <c r="D12" s="119" t="s">
        <v>309</v>
      </c>
      <c r="E12" s="119" t="s">
        <v>333</v>
      </c>
      <c r="F12" s="119" t="s">
        <v>329</v>
      </c>
      <c r="G12" s="118" t="s">
        <v>334</v>
      </c>
      <c r="H12" s="118" t="s">
        <v>311</v>
      </c>
      <c r="I12" s="119" t="s">
        <v>312</v>
      </c>
      <c r="J12" s="119" t="s">
        <v>335</v>
      </c>
    </row>
    <row r="13" s="1" customFormat="1" ht="52.5" customHeight="1" outlineLevel="1" spans="1:10">
      <c r="A13" s="119" t="s">
        <v>289</v>
      </c>
      <c r="B13" s="119" t="s">
        <v>332</v>
      </c>
      <c r="C13" s="119" t="s">
        <v>318</v>
      </c>
      <c r="D13" s="119" t="s">
        <v>336</v>
      </c>
      <c r="E13" s="119" t="s">
        <v>337</v>
      </c>
      <c r="F13" s="119" t="s">
        <v>310</v>
      </c>
      <c r="G13" s="118" t="s">
        <v>338</v>
      </c>
      <c r="H13" s="118" t="s">
        <v>339</v>
      </c>
      <c r="I13" s="119" t="s">
        <v>312</v>
      </c>
      <c r="J13" s="119" t="s">
        <v>340</v>
      </c>
    </row>
    <row r="14" s="1" customFormat="1" ht="52.5" customHeight="1" outlineLevel="1" spans="1:10">
      <c r="A14" s="119" t="s">
        <v>289</v>
      </c>
      <c r="B14" s="119" t="s">
        <v>332</v>
      </c>
      <c r="C14" s="119" t="s">
        <v>323</v>
      </c>
      <c r="D14" s="119" t="s">
        <v>324</v>
      </c>
      <c r="E14" s="119" t="s">
        <v>341</v>
      </c>
      <c r="F14" s="119" t="s">
        <v>329</v>
      </c>
      <c r="G14" s="118" t="s">
        <v>342</v>
      </c>
      <c r="H14" s="118" t="s">
        <v>327</v>
      </c>
      <c r="I14" s="119" t="s">
        <v>312</v>
      </c>
      <c r="J14" s="119" t="s">
        <v>343</v>
      </c>
    </row>
    <row r="15" s="1" customFormat="1" ht="52.5" customHeight="1" outlineLevel="1" spans="1:10">
      <c r="A15" s="119" t="s">
        <v>284</v>
      </c>
      <c r="B15" s="119" t="s">
        <v>344</v>
      </c>
      <c r="C15" s="119" t="s">
        <v>308</v>
      </c>
      <c r="D15" s="119" t="s">
        <v>345</v>
      </c>
      <c r="E15" s="119" t="s">
        <v>346</v>
      </c>
      <c r="F15" s="119" t="s">
        <v>310</v>
      </c>
      <c r="G15" s="118" t="s">
        <v>347</v>
      </c>
      <c r="H15" s="118" t="s">
        <v>339</v>
      </c>
      <c r="I15" s="119" t="s">
        <v>312</v>
      </c>
      <c r="J15" s="119" t="s">
        <v>348</v>
      </c>
    </row>
    <row r="16" s="1" customFormat="1" ht="52.5" customHeight="1" outlineLevel="1" spans="1:10">
      <c r="A16" s="119" t="s">
        <v>284</v>
      </c>
      <c r="B16" s="119" t="s">
        <v>344</v>
      </c>
      <c r="C16" s="119" t="s">
        <v>318</v>
      </c>
      <c r="D16" s="119" t="s">
        <v>319</v>
      </c>
      <c r="E16" s="119" t="s">
        <v>349</v>
      </c>
      <c r="F16" s="119" t="s">
        <v>310</v>
      </c>
      <c r="G16" s="118" t="s">
        <v>350</v>
      </c>
      <c r="H16" s="118" t="s">
        <v>327</v>
      </c>
      <c r="I16" s="119" t="s">
        <v>312</v>
      </c>
      <c r="J16" s="119" t="s">
        <v>348</v>
      </c>
    </row>
    <row r="17" s="1" customFormat="1" ht="52.5" customHeight="1" outlineLevel="1" spans="1:10">
      <c r="A17" s="119" t="s">
        <v>284</v>
      </c>
      <c r="B17" s="119" t="s">
        <v>344</v>
      </c>
      <c r="C17" s="119" t="s">
        <v>323</v>
      </c>
      <c r="D17" s="119" t="s">
        <v>324</v>
      </c>
      <c r="E17" s="119" t="s">
        <v>351</v>
      </c>
      <c r="F17" s="119" t="s">
        <v>329</v>
      </c>
      <c r="G17" s="118" t="s">
        <v>350</v>
      </c>
      <c r="H17" s="118" t="s">
        <v>327</v>
      </c>
      <c r="I17" s="119" t="s">
        <v>312</v>
      </c>
      <c r="J17" s="119" t="s">
        <v>348</v>
      </c>
    </row>
    <row r="18" s="1" customFormat="1" ht="52.5" customHeight="1" outlineLevel="1" spans="1:10">
      <c r="A18" s="120"/>
      <c r="B18" s="120"/>
      <c r="C18" s="119" t="s">
        <v>308</v>
      </c>
      <c r="D18" s="119" t="s">
        <v>309</v>
      </c>
      <c r="E18" s="119" t="s">
        <v>352</v>
      </c>
      <c r="F18" s="119" t="s">
        <v>329</v>
      </c>
      <c r="G18" s="118" t="s">
        <v>353</v>
      </c>
      <c r="H18" s="118" t="s">
        <v>311</v>
      </c>
      <c r="I18" s="119" t="s">
        <v>312</v>
      </c>
      <c r="J18" s="119" t="s">
        <v>294</v>
      </c>
    </row>
    <row r="19" s="1" customFormat="1" ht="52.5" customHeight="1" outlineLevel="1" spans="1:10">
      <c r="A19" s="119" t="s">
        <v>294</v>
      </c>
      <c r="B19" s="119" t="s">
        <v>354</v>
      </c>
      <c r="C19" s="119" t="s">
        <v>308</v>
      </c>
      <c r="D19" s="119" t="s">
        <v>345</v>
      </c>
      <c r="E19" s="119" t="s">
        <v>355</v>
      </c>
      <c r="F19" s="119" t="s">
        <v>329</v>
      </c>
      <c r="G19" s="118" t="s">
        <v>356</v>
      </c>
      <c r="H19" s="118" t="s">
        <v>327</v>
      </c>
      <c r="I19" s="119" t="s">
        <v>312</v>
      </c>
      <c r="J19" s="119" t="s">
        <v>355</v>
      </c>
    </row>
    <row r="20" s="1" customFormat="1" ht="52.5" customHeight="1" outlineLevel="1" spans="1:10">
      <c r="A20" s="119" t="s">
        <v>294</v>
      </c>
      <c r="B20" s="119" t="s">
        <v>354</v>
      </c>
      <c r="C20" s="119" t="s">
        <v>308</v>
      </c>
      <c r="D20" s="119" t="s">
        <v>314</v>
      </c>
      <c r="E20" s="119" t="s">
        <v>357</v>
      </c>
      <c r="F20" s="119" t="s">
        <v>358</v>
      </c>
      <c r="G20" s="118" t="s">
        <v>330</v>
      </c>
      <c r="H20" s="118" t="s">
        <v>327</v>
      </c>
      <c r="I20" s="119" t="s">
        <v>312</v>
      </c>
      <c r="J20" s="119" t="s">
        <v>359</v>
      </c>
    </row>
    <row r="21" s="1" customFormat="1" ht="52.5" customHeight="1" outlineLevel="1" spans="1:10">
      <c r="A21" s="119" t="s">
        <v>294</v>
      </c>
      <c r="B21" s="119" t="s">
        <v>354</v>
      </c>
      <c r="C21" s="119" t="s">
        <v>318</v>
      </c>
      <c r="D21" s="119" t="s">
        <v>336</v>
      </c>
      <c r="E21" s="119" t="s">
        <v>360</v>
      </c>
      <c r="F21" s="119" t="s">
        <v>310</v>
      </c>
      <c r="G21" s="118" t="s">
        <v>361</v>
      </c>
      <c r="H21" s="118"/>
      <c r="I21" s="119" t="s">
        <v>317</v>
      </c>
      <c r="J21" s="119" t="s">
        <v>361</v>
      </c>
    </row>
    <row r="22" s="1" customFormat="1" ht="52.5" customHeight="1" outlineLevel="1" spans="1:10">
      <c r="A22" s="119" t="s">
        <v>294</v>
      </c>
      <c r="B22" s="119" t="s">
        <v>354</v>
      </c>
      <c r="C22" s="119" t="s">
        <v>318</v>
      </c>
      <c r="D22" s="119" t="s">
        <v>362</v>
      </c>
      <c r="E22" s="119" t="s">
        <v>363</v>
      </c>
      <c r="F22" s="119" t="s">
        <v>329</v>
      </c>
      <c r="G22" s="118" t="s">
        <v>364</v>
      </c>
      <c r="H22" s="118" t="s">
        <v>365</v>
      </c>
      <c r="I22" s="119" t="s">
        <v>312</v>
      </c>
      <c r="J22" s="119" t="s">
        <v>366</v>
      </c>
    </row>
    <row r="23" s="1" customFormat="1" ht="52.5" customHeight="1" outlineLevel="1" spans="1:10">
      <c r="A23" s="119" t="s">
        <v>294</v>
      </c>
      <c r="B23" s="119" t="s">
        <v>354</v>
      </c>
      <c r="C23" s="119" t="s">
        <v>323</v>
      </c>
      <c r="D23" s="119" t="s">
        <v>324</v>
      </c>
      <c r="E23" s="119" t="s">
        <v>367</v>
      </c>
      <c r="F23" s="119" t="s">
        <v>329</v>
      </c>
      <c r="G23" s="118" t="s">
        <v>330</v>
      </c>
      <c r="H23" s="118" t="s">
        <v>327</v>
      </c>
      <c r="I23" s="119" t="s">
        <v>312</v>
      </c>
      <c r="J23" s="119" t="s">
        <v>367</v>
      </c>
    </row>
    <row r="24" ht="52.5" customHeight="1" outlineLevel="1" spans="1:10">
      <c r="A24" s="120" t="s">
        <v>368</v>
      </c>
      <c r="B24" s="120" t="s">
        <v>369</v>
      </c>
      <c r="C24" s="120" t="s">
        <v>318</v>
      </c>
      <c r="D24" s="120" t="s">
        <v>336</v>
      </c>
      <c r="E24" s="120" t="s">
        <v>370</v>
      </c>
      <c r="F24" s="120" t="s">
        <v>329</v>
      </c>
      <c r="G24" s="117" t="s">
        <v>330</v>
      </c>
      <c r="H24" s="117" t="s">
        <v>327</v>
      </c>
      <c r="I24" s="120" t="s">
        <v>312</v>
      </c>
      <c r="J24" s="120" t="s">
        <v>371</v>
      </c>
    </row>
    <row r="25" ht="52.5" customHeight="1" outlineLevel="1" spans="1:10">
      <c r="A25" s="120" t="s">
        <v>368</v>
      </c>
      <c r="B25" s="120" t="s">
        <v>369</v>
      </c>
      <c r="C25" s="120" t="s">
        <v>318</v>
      </c>
      <c r="D25" s="120" t="s">
        <v>362</v>
      </c>
      <c r="E25" s="120" t="s">
        <v>372</v>
      </c>
      <c r="F25" s="120" t="s">
        <v>310</v>
      </c>
      <c r="G25" s="117" t="s">
        <v>87</v>
      </c>
      <c r="H25" s="117" t="s">
        <v>365</v>
      </c>
      <c r="I25" s="120" t="s">
        <v>312</v>
      </c>
      <c r="J25" s="120" t="s">
        <v>371</v>
      </c>
    </row>
    <row r="26" ht="52.5" customHeight="1" outlineLevel="1" spans="1:10">
      <c r="A26" s="120" t="s">
        <v>368</v>
      </c>
      <c r="B26" s="120" t="s">
        <v>369</v>
      </c>
      <c r="C26" s="120" t="s">
        <v>323</v>
      </c>
      <c r="D26" s="120" t="s">
        <v>324</v>
      </c>
      <c r="E26" s="120" t="s">
        <v>373</v>
      </c>
      <c r="F26" s="120" t="s">
        <v>329</v>
      </c>
      <c r="G26" s="117" t="s">
        <v>330</v>
      </c>
      <c r="H26" s="117" t="s">
        <v>327</v>
      </c>
      <c r="I26" s="120" t="s">
        <v>312</v>
      </c>
      <c r="J26" s="120" t="s">
        <v>371</v>
      </c>
    </row>
  </sheetData>
  <mergeCells count="10">
    <mergeCell ref="A2:J2"/>
    <mergeCell ref="A3:E3"/>
    <mergeCell ref="A7:A11"/>
    <mergeCell ref="A12:A14"/>
    <mergeCell ref="A15:A17"/>
    <mergeCell ref="A20:A26"/>
    <mergeCell ref="B7:B11"/>
    <mergeCell ref="B12:B14"/>
    <mergeCell ref="B15:B17"/>
    <mergeCell ref="B20:B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浅步调</cp:lastModifiedBy>
  <dcterms:created xsi:type="dcterms:W3CDTF">2026-02-03T02:21:00Z</dcterms:created>
  <dcterms:modified xsi:type="dcterms:W3CDTF">2026-02-09T07:17:00Z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93291D45F11047C69BD1CDD1F23A2AD1_13</vt:lpwstr>
  </property>
  <property fmtid="{D5CDD505-2E9C-101B-9397-08002B2CF9AE}" pid="3" name="KSOProductBuildVer">
    <vt:lpwstr>2052-12.1.0.25225</vt:lpwstr>
  </property>
  <property fmtid="{D5CDD505-2E9C-101B-9397-08002B2CF9AE}" pid="4" name="CalculationRule">
    <vt:i4>0</vt:i4>
  </property>
</Properties>
</file>