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331" tabRatio="810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</sheets>
  <calcPr calcId="144525"/>
</workbook>
</file>

<file path=xl/sharedStrings.xml><?xml version="1.0" encoding="utf-8"?>
<sst xmlns="http://schemas.openxmlformats.org/spreadsheetml/2006/main" count="246" uniqueCount="181">
  <si>
    <t>附件1-1</t>
  </si>
  <si>
    <t>财政拨款收支预算总表</t>
  </si>
  <si>
    <t>填报单位：瑞丽市林业局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</si>
  <si>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</si>
  <si>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</si>
  <si>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</si>
  <si>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</si>
  <si>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</si>
  <si>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</si>
  <si>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</si>
  <si>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</si>
  <si>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</si>
  <si>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</si>
  <si>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</si>
  <si>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</si>
  <si>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</si>
  <si>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</si>
  <si>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</si>
  <si>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</si>
  <si>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</si>
  <si>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</si>
  <si>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</si>
  <si>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</si>
  <si>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</si>
  <si>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</si>
  <si>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</si>
  <si>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</si>
  <si>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</si>
  <si>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</si>
  <si>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</si>
  <si>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</si>
  <si>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</si>
  <si>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</si>
  <si>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</si>
  <si>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</si>
  <si>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</si>
  <si>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</si>
  <si>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</si>
  <si>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</si>
  <si>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</si>
  <si>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</si>
  <si>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r>
      <rPr>
        <sz val="11"/>
        <rFont val="宋体"/>
        <charset val="134"/>
      </rPr>
      <t>备注：</t>
    </r>
    <r>
      <rPr>
        <sz val="11"/>
        <rFont val="Arial"/>
        <charset val="134"/>
      </rPr>
      <t>2016</t>
    </r>
    <r>
      <rPr>
        <sz val="11"/>
        <rFont val="宋体"/>
        <charset val="134"/>
      </rPr>
      <t>年年末一般公共预算财政拨款账面结余</t>
    </r>
    <r>
      <rPr>
        <sz val="11"/>
        <rFont val="Arial"/>
        <charset val="134"/>
      </rPr>
      <t>1486899.25</t>
    </r>
    <r>
      <rPr>
        <sz val="11"/>
        <rFont val="宋体"/>
        <charset val="134"/>
      </rPr>
      <t>元(</t>
    </r>
    <r>
      <rPr>
        <sz val="11"/>
        <color rgb="FFFF0000"/>
        <rFont val="宋体"/>
        <charset val="134"/>
      </rPr>
      <t>不含非财政补助结余资金35700.92元，其中：翡翠大世界青苗补偿9218元、2015年森林防火保险奖8702.72元、2016年森林防火保险奖17780.20元）</t>
    </r>
    <r>
      <rPr>
        <sz val="11"/>
        <rFont val="宋体"/>
        <charset val="134"/>
      </rPr>
      <t>。，</t>
    </r>
    <r>
      <rPr>
        <sz val="11"/>
        <rFont val="Arial"/>
        <charset val="134"/>
      </rPr>
      <t>2016</t>
    </r>
    <r>
      <rPr>
        <sz val="11"/>
        <rFont val="宋体"/>
        <charset val="134"/>
      </rPr>
      <t>年部门决算一般公共预算财政拨款年末结余</t>
    </r>
    <r>
      <rPr>
        <sz val="11"/>
        <rFont val="Arial"/>
        <charset val="134"/>
      </rPr>
      <t>12833007.16</t>
    </r>
    <r>
      <rPr>
        <sz val="11"/>
        <rFont val="宋体"/>
        <charset val="134"/>
      </rPr>
      <t>元。</t>
    </r>
    <r>
      <rPr>
        <sz val="11"/>
        <rFont val="Arial"/>
        <charset val="134"/>
      </rPr>
      <t>2016</t>
    </r>
    <r>
      <rPr>
        <sz val="11"/>
        <rFont val="宋体"/>
        <charset val="134"/>
      </rPr>
      <t>年年末账面数与</t>
    </r>
    <r>
      <rPr>
        <sz val="11"/>
        <rFont val="Arial"/>
        <charset val="134"/>
      </rPr>
      <t>2016</t>
    </r>
    <r>
      <rPr>
        <sz val="11"/>
        <rFont val="宋体"/>
        <charset val="134"/>
      </rPr>
      <t>年部门决算差额为</t>
    </r>
    <r>
      <rPr>
        <sz val="11"/>
        <rFont val="Arial"/>
        <charset val="134"/>
      </rPr>
      <t>2031892.09</t>
    </r>
    <r>
      <rPr>
        <sz val="11"/>
        <rFont val="宋体"/>
        <charset val="134"/>
      </rPr>
      <t>元，造成</t>
    </r>
    <r>
      <rPr>
        <sz val="11"/>
        <rFont val="Arial"/>
        <charset val="134"/>
      </rPr>
      <t>2016</t>
    </r>
    <r>
      <rPr>
        <sz val="11"/>
        <rFont val="宋体"/>
        <charset val="134"/>
      </rPr>
      <t>年账表不符的原因是“</t>
    </r>
    <r>
      <rPr>
        <sz val="11"/>
        <rFont val="Arial"/>
        <charset val="134"/>
      </rPr>
      <t>2016</t>
    </r>
    <r>
      <rPr>
        <sz val="11"/>
        <rFont val="宋体"/>
        <charset val="134"/>
      </rPr>
      <t>年部门决算”不含</t>
    </r>
    <r>
      <rPr>
        <sz val="11"/>
        <rFont val="Arial"/>
        <charset val="134"/>
      </rPr>
      <t>2013</t>
    </r>
    <r>
      <rPr>
        <sz val="11"/>
        <rFont val="宋体"/>
        <charset val="134"/>
      </rPr>
      <t>年及以前年度存量资金</t>
    </r>
    <r>
      <rPr>
        <sz val="11"/>
        <rFont val="Arial"/>
        <charset val="134"/>
      </rPr>
      <t>2031892.09</t>
    </r>
    <r>
      <rPr>
        <sz val="11"/>
        <rFont val="宋体"/>
        <charset val="134"/>
      </rPr>
      <t>元，其中：①滇藏榄项目资金</t>
    </r>
    <r>
      <rPr>
        <sz val="11"/>
        <rFont val="Arial"/>
        <charset val="134"/>
      </rPr>
      <t>64366</t>
    </r>
    <r>
      <rPr>
        <sz val="11"/>
        <rFont val="宋体"/>
        <charset val="134"/>
      </rPr>
      <t>元；②动植物管理费返还款</t>
    </r>
    <r>
      <rPr>
        <sz val="11"/>
        <rFont val="Arial"/>
        <charset val="134"/>
      </rPr>
      <t>1032620.09</t>
    </r>
    <r>
      <rPr>
        <sz val="11"/>
        <rFont val="宋体"/>
        <charset val="134"/>
      </rPr>
      <t>元；③</t>
    </r>
    <r>
      <rPr>
        <sz val="11"/>
        <rFont val="Arial"/>
        <charset val="134"/>
      </rPr>
      <t>2013</t>
    </r>
    <r>
      <rPr>
        <sz val="11"/>
        <rFont val="宋体"/>
        <charset val="134"/>
      </rPr>
      <t>年林权制度改革工作经费</t>
    </r>
    <r>
      <rPr>
        <sz val="11"/>
        <rFont val="Arial"/>
        <charset val="134"/>
      </rPr>
      <t>12689</t>
    </r>
    <r>
      <rPr>
        <sz val="11"/>
        <rFont val="宋体"/>
        <charset val="134"/>
      </rPr>
      <t>元、④</t>
    </r>
    <r>
      <rPr>
        <sz val="11"/>
        <rFont val="Arial"/>
        <charset val="134"/>
      </rPr>
      <t>2013</t>
    </r>
    <r>
      <rPr>
        <sz val="11"/>
        <rFont val="宋体"/>
        <charset val="134"/>
      </rPr>
      <t>年林业发展资金</t>
    </r>
    <r>
      <rPr>
        <sz val="11"/>
        <rFont val="Arial"/>
        <charset val="134"/>
      </rPr>
      <t>472217</t>
    </r>
    <r>
      <rPr>
        <sz val="11"/>
        <rFont val="宋体"/>
        <charset val="134"/>
      </rPr>
      <t>元；⑤生物多样性保护及其他工作经费</t>
    </r>
    <r>
      <rPr>
        <sz val="11"/>
        <rFont val="Arial"/>
        <charset val="134"/>
      </rPr>
      <t>50000</t>
    </r>
    <r>
      <rPr>
        <sz val="11"/>
        <rFont val="宋体"/>
        <charset val="134"/>
      </rPr>
      <t>元；⑥新建资源管护站资金</t>
    </r>
    <r>
      <rPr>
        <sz val="11"/>
        <rFont val="Arial"/>
        <charset val="134"/>
      </rPr>
      <t>400000</t>
    </r>
    <r>
      <rPr>
        <sz val="11"/>
        <rFont val="宋体"/>
        <charset val="134"/>
      </rPr>
      <t>元</t>
    </r>
  </si>
  <si>
    <t>附件1-2</t>
  </si>
  <si>
    <t>一般公共预算支出表</t>
  </si>
  <si>
    <t>填报单位：瑞丽市林业局                                                               单位：万元</t>
  </si>
  <si>
    <t>功能分类科目</t>
  </si>
  <si>
    <t>2017年预算数</t>
  </si>
  <si>
    <t>科目编码</t>
  </si>
  <si>
    <t>项目名称</t>
  </si>
  <si>
    <t>年初预算数</t>
  </si>
  <si>
    <t>小计</t>
  </si>
  <si>
    <t>基本支出</t>
  </si>
  <si>
    <t>项目支出</t>
  </si>
  <si>
    <t>社会保障和就业支出</t>
  </si>
  <si>
    <t>行政事业单位离退休</t>
  </si>
  <si>
    <t xml:space="preserve">  归口管理的行政单位离退休</t>
  </si>
  <si>
    <t xml:space="preserve">  事业单位离退休</t>
  </si>
  <si>
    <t>节能环保</t>
  </si>
  <si>
    <t>退耕还林</t>
  </si>
  <si>
    <t>其他退耕还林支出</t>
  </si>
  <si>
    <t>农林水支出</t>
  </si>
  <si>
    <t>林业</t>
  </si>
  <si>
    <t>病虫害控制</t>
  </si>
  <si>
    <t>行政运行</t>
  </si>
  <si>
    <t>林业事业机构</t>
  </si>
  <si>
    <t>森林资源管理</t>
  </si>
  <si>
    <t>农村公益事业</t>
  </si>
  <si>
    <t>一般行政管理事务</t>
  </si>
  <si>
    <t>森林培育</t>
  </si>
  <si>
    <t>森林生态效益补偿</t>
  </si>
  <si>
    <t>动植物保护</t>
  </si>
  <si>
    <t>林业产业化（州级林业科技示范项目）</t>
  </si>
  <si>
    <t>石油价格改革对林业的补贴</t>
  </si>
  <si>
    <t>林业防灾减灾</t>
  </si>
  <si>
    <t>其他林业支出</t>
  </si>
  <si>
    <t>水资源安排的支出</t>
  </si>
  <si>
    <t>合  计</t>
  </si>
  <si>
    <t>附件1-3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</si>
  <si>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</si>
  <si>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</si>
  <si>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</si>
  <si>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</si>
  <si>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</si>
  <si>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</si>
  <si>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</si>
  <si>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</si>
  <si>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</si>
  <si>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</si>
  <si>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>行政在职人员工资</t>
  </si>
  <si>
    <t>行政在职人员菜蓝    子补贴、自治州津贴</t>
  </si>
  <si>
    <t>行政在职人员年终一次性奖金</t>
  </si>
  <si>
    <t>行政在职人员正常晋升调资费</t>
  </si>
  <si>
    <t>行政人员2017年7月在职人员调资支出</t>
  </si>
  <si>
    <t>事业在职人员工资</t>
  </si>
  <si>
    <t>事业在职人员菜篮子补贴、自治州津贴</t>
  </si>
  <si>
    <t>事业在职人员年终一次性奖金</t>
  </si>
  <si>
    <t>事业人员奖励性绩效工资</t>
  </si>
  <si>
    <t>事业在职人员正常晋升调资费</t>
  </si>
  <si>
    <t>事业在职人员2017年7月调资支出</t>
  </si>
  <si>
    <t>302</t>
  </si>
  <si>
    <t>商品和服务支出</t>
  </si>
  <si>
    <t>临聘人员工资</t>
  </si>
  <si>
    <t>临聘人员保险费</t>
  </si>
  <si>
    <t>值班人员生活补助</t>
  </si>
  <si>
    <t>森林生态效益补偿工作经费</t>
  </si>
  <si>
    <t>退耕还林工作经费</t>
  </si>
  <si>
    <t>公务用车运行维护费</t>
  </si>
  <si>
    <t>公务接待费</t>
  </si>
  <si>
    <t>办公设备购置费</t>
  </si>
  <si>
    <t>办公费</t>
  </si>
  <si>
    <t>差旅费</t>
  </si>
  <si>
    <t>水费</t>
  </si>
  <si>
    <t>电费</t>
  </si>
  <si>
    <t>邮电费</t>
  </si>
  <si>
    <t>其他商品服务支出</t>
  </si>
  <si>
    <t>党建经费支出</t>
  </si>
  <si>
    <t>行政离退休人员日常公用经费支出</t>
  </si>
  <si>
    <t>事业离退休人员日常公用经费支出</t>
  </si>
  <si>
    <t>对个人及庭补助的支出</t>
  </si>
  <si>
    <t>行政退休人员工资</t>
  </si>
  <si>
    <t>行政退休人员2017年7月调资支出</t>
  </si>
  <si>
    <t>行政提前退休人员工资</t>
  </si>
  <si>
    <t>行政提前退休人员2017年7月调资支出</t>
  </si>
  <si>
    <t>事业退休人员工资</t>
  </si>
  <si>
    <t>事业提前退休人员工资</t>
  </si>
  <si>
    <t>事业退休人员工资2017年7月调资支出</t>
  </si>
  <si>
    <t>事业提前退休人员2017年7月调资支出</t>
  </si>
  <si>
    <t>行政退休人员菜篮子、自治州津贴</t>
  </si>
  <si>
    <t>事业退休人员菜篮子、自治州津贴</t>
  </si>
  <si>
    <t>遗嘱补助</t>
  </si>
  <si>
    <t>合    计</t>
  </si>
  <si>
    <t>附件1-4</t>
  </si>
  <si>
    <t>政府性基金预算支出表</t>
  </si>
  <si>
    <t>本年政府性基金预算财政拨款支出</t>
  </si>
  <si>
    <t>附件1-5</t>
  </si>
  <si>
    <t>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</si>
  <si>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</si>
  <si>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</si>
  <si>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</si>
  <si>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</si>
  <si>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</si>
  <si>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</si>
  <si>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</si>
  <si>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</si>
  <si>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</si>
  <si>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</si>
  <si>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</si>
  <si>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</si>
  <si>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</si>
  <si>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</si>
  <si>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</si>
  <si>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</si>
  <si>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</si>
  <si>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</si>
  <si>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</si>
  <si>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</si>
  <si>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</si>
  <si>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</si>
  <si>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</si>
  <si>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</si>
  <si>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</si>
  <si>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</si>
  <si>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</si>
  <si>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</si>
  <si>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附件1-6</t>
  </si>
  <si>
    <t>部门收入总表</t>
  </si>
  <si>
    <t>填报单位：瑞丽市林业局                                                                                单位：万元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</si>
  <si>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</si>
  <si>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</si>
  <si>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</si>
  <si>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</si>
  <si>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</si>
  <si>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</si>
  <si>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</si>
  <si>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归口管理的行政单位离退休</t>
  </si>
  <si>
    <t>事业单位离退休</t>
  </si>
  <si>
    <t>林业产业化</t>
  </si>
  <si>
    <t>附件1-7</t>
  </si>
  <si>
    <t>部门支出总表</t>
  </si>
  <si>
    <t>填报单位：瑞丽市林业局                                                  单位：万元</t>
  </si>
  <si>
    <t xml:space="preserve"> 一般行政管理事务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</si>
</sst>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$-10804]#,##0.00#;\(\-#,##0.00#\);\ "/>
    <numFmt numFmtId="43" formatCode="_ * #,##0.00_ ;_ * \-#,##0.00_ ;_ * &quot;-&quot;??_ ;_ @_ "/>
  </numFmts>
  <fonts count="51">
    <font>
      <sz val="11"/>
      <color theme="1"/>
      <name val="宋体"/>
      <charset val="134"/>
      <scheme val="minor"/>
    </font>
    <font>
      <b/>
      <sz val="9"/>
      <color indexed="8"/>
      <name val="黑体"/>
      <charset val="134"/>
    </font>
    <font>
      <sz val="10"/>
      <color indexed="8"/>
      <name val="宋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Arial"/>
      <charset val="0"/>
    </font>
    <font>
      <b/>
      <sz val="11"/>
      <color indexed="8"/>
      <name val="Arial"/>
      <charset val="0"/>
    </font>
    <font>
      <sz val="10"/>
      <color indexed="8"/>
      <name val="仿宋_GB2312"/>
      <charset val="134"/>
    </font>
    <font>
      <b/>
      <sz val="10"/>
      <color indexed="8"/>
      <name val="Arial"/>
      <charset val="0"/>
    </font>
    <font>
      <b/>
      <sz val="8"/>
      <color indexed="8"/>
      <name val="黑体"/>
      <charset val="134"/>
    </font>
    <font>
      <b/>
      <sz val="12"/>
      <color indexed="8"/>
      <name val="宋体"/>
      <charset val="134"/>
    </font>
    <font>
      <b/>
      <sz val="11"/>
      <name val="Arial"/>
      <charset val="0"/>
    </font>
    <font>
      <sz val="11"/>
      <color indexed="10"/>
      <name val="Arial"/>
      <charset val="0"/>
    </font>
    <font>
      <sz val="11"/>
      <name val="Arial"/>
      <charset val="134"/>
    </font>
    <font>
      <sz val="10"/>
      <name val="Arial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b/>
      <sz val="11"/>
      <name val="宋体"/>
      <charset val="134"/>
    </font>
    <font>
      <sz val="11"/>
      <color indexed="8"/>
      <name val="Arial"/>
      <charset val="134"/>
    </font>
    <font>
      <b/>
      <sz val="11"/>
      <color indexed="8"/>
      <name val="Arial"/>
      <charset val="134"/>
    </font>
    <font>
      <b/>
      <sz val="10"/>
      <color indexed="8"/>
      <name val="Arial"/>
      <charset val="134"/>
    </font>
    <font>
      <sz val="8"/>
      <color indexed="8"/>
      <name val="宋体"/>
      <charset val="134"/>
    </font>
    <font>
      <sz val="16"/>
      <color indexed="8"/>
      <name val="方正小标宋_GBK"/>
      <charset val="134"/>
    </font>
    <font>
      <sz val="16"/>
      <name val="方正小标宋_GBK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7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31" borderId="23" applyNumberFormat="0" applyFon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42" fillId="7" borderId="17" applyNumberFormat="0" applyAlignment="0" applyProtection="0">
      <alignment vertical="center"/>
    </xf>
    <xf numFmtId="0" fontId="46" fillId="29" borderId="20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5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6" fillId="0" borderId="0"/>
  </cellStyleXfs>
  <cellXfs count="159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horizontal="right" vertical="center" wrapText="1" readingOrder="1"/>
      <protection locked="0"/>
    </xf>
    <xf numFmtId="0" fontId="6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2" xfId="0" applyFont="1" applyFill="1" applyBorder="1" applyAlignment="1" applyProtection="1">
      <alignment vertical="center" wrapText="1"/>
      <protection locked="0"/>
    </xf>
    <xf numFmtId="0" fontId="5" fillId="0" borderId="2" xfId="0" applyFont="1" applyFill="1" applyBorder="1" applyAlignment="1" applyProtection="1">
      <alignment horizontal="right" vertical="center" wrapText="1" readingOrder="1"/>
      <protection locked="0"/>
    </xf>
    <xf numFmtId="0" fontId="6" fillId="0" borderId="2" xfId="0" applyFont="1" applyFill="1" applyBorder="1" applyAlignment="1" applyProtection="1">
      <alignment horizontal="center" vertical="center" wrapText="1" readingOrder="1"/>
      <protection locked="0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horizontal="right" readingOrder="1"/>
    </xf>
    <xf numFmtId="0" fontId="7" fillId="0" borderId="2" xfId="0" applyFont="1" applyFill="1" applyBorder="1" applyAlignment="1">
      <alignment horizontal="center" readingOrder="1"/>
    </xf>
    <xf numFmtId="43" fontId="5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2" xfId="0" applyFont="1" applyFill="1" applyBorder="1" applyAlignment="1">
      <alignment horizontal="center" readingOrder="1"/>
    </xf>
    <xf numFmtId="43" fontId="7" fillId="2" borderId="2" xfId="8" applyFont="1" applyFill="1" applyBorder="1" applyAlignment="1">
      <alignment horizontal="center" readingOrder="1"/>
    </xf>
    <xf numFmtId="43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 readingOrder="1"/>
      <protection locked="0"/>
    </xf>
    <xf numFmtId="0" fontId="8" fillId="2" borderId="2" xfId="0" applyFont="1" applyFill="1" applyBorder="1" applyAlignment="1">
      <alignment horizontal="center" readingOrder="1"/>
    </xf>
    <xf numFmtId="0" fontId="7" fillId="2" borderId="2" xfId="0" applyFont="1" applyFill="1" applyBorder="1" applyAlignment="1">
      <alignment horizontal="right" readingOrder="1"/>
    </xf>
    <xf numFmtId="0" fontId="9" fillId="0" borderId="3" xfId="0" applyFont="1" applyFill="1" applyBorder="1" applyAlignment="1">
      <alignment horizontal="left" vertical="center" wrapText="1" shrinkToFit="1"/>
    </xf>
    <xf numFmtId="43" fontId="7" fillId="2" borderId="2" xfId="8" applyFont="1" applyFill="1" applyBorder="1" applyAlignment="1">
      <alignment horizontal="left" readingOrder="1"/>
    </xf>
    <xf numFmtId="49" fontId="6" fillId="0" borderId="2" xfId="30" applyNumberFormat="1" applyFont="1" applyFill="1" applyBorder="1" applyAlignment="1">
      <alignment horizontal="left" vertical="center"/>
    </xf>
    <xf numFmtId="43" fontId="7" fillId="2" borderId="2" xfId="8" applyFont="1" applyFill="1" applyBorder="1" applyAlignment="1">
      <alignment horizontal="right" readingOrder="1"/>
    </xf>
    <xf numFmtId="0" fontId="4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right" readingOrder="1"/>
    </xf>
    <xf numFmtId="0" fontId="11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left" vertical="center" wrapText="1" readingOrder="1"/>
      <protection locked="0"/>
    </xf>
    <xf numFmtId="0" fontId="12" fillId="3" borderId="4" xfId="0" applyFont="1" applyFill="1" applyBorder="1" applyAlignment="1" applyProtection="1">
      <alignment horizontal="center" vertical="center" wrapText="1" readingOrder="1"/>
      <protection locked="0"/>
    </xf>
    <xf numFmtId="43" fontId="5" fillId="0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2" xfId="0" applyFont="1" applyBorder="1" applyAlignment="1">
      <alignment vertical="center"/>
    </xf>
    <xf numFmtId="0" fontId="6" fillId="2" borderId="4" xfId="0" applyFont="1" applyFill="1" applyBorder="1" applyAlignment="1" applyProtection="1">
      <alignment vertical="center" wrapText="1"/>
      <protection locked="0"/>
    </xf>
    <xf numFmtId="43" fontId="5" fillId="2" borderId="4" xfId="8" applyFont="1" applyFill="1" applyBorder="1" applyAlignment="1" applyProtection="1">
      <alignment horizontal="right" vertical="center" wrapText="1"/>
      <protection locked="0"/>
    </xf>
    <xf numFmtId="43" fontId="13" fillId="0" borderId="2" xfId="0" applyNumberFormat="1" applyFont="1" applyFill="1" applyBorder="1" applyAlignment="1">
      <alignment horizontal="right" readingOrder="1"/>
    </xf>
    <xf numFmtId="43" fontId="6" fillId="2" borderId="4" xfId="8" applyFont="1" applyFill="1" applyBorder="1" applyAlignment="1" applyProtection="1">
      <alignment horizontal="right" vertical="center" wrapText="1"/>
      <protection locked="0"/>
    </xf>
    <xf numFmtId="43" fontId="14" fillId="2" borderId="2" xfId="8" applyFont="1" applyFill="1" applyBorder="1" applyAlignment="1">
      <alignment horizontal="right" readingOrder="1"/>
    </xf>
    <xf numFmtId="0" fontId="14" fillId="2" borderId="2" xfId="0" applyFont="1" applyFill="1" applyBorder="1" applyAlignment="1">
      <alignment horizontal="right" readingOrder="1"/>
    </xf>
    <xf numFmtId="0" fontId="6" fillId="0" borderId="2" xfId="0" applyFont="1" applyBorder="1"/>
    <xf numFmtId="43" fontId="6" fillId="2" borderId="2" xfId="8" applyFont="1" applyFill="1" applyBorder="1" applyAlignment="1" applyProtection="1">
      <alignment vertical="center" wrapText="1"/>
      <protection locked="0"/>
    </xf>
    <xf numFmtId="0" fontId="5" fillId="0" borderId="0" xfId="0" applyFont="1"/>
    <xf numFmtId="0" fontId="15" fillId="0" borderId="0" xfId="50" applyFont="1"/>
    <xf numFmtId="0" fontId="16" fillId="0" borderId="0" xfId="50"/>
    <xf numFmtId="0" fontId="2" fillId="0" borderId="0" xfId="50" applyFont="1" applyAlignment="1" applyProtection="1">
      <alignment horizontal="left" vertical="top" wrapText="1" readingOrder="1"/>
      <protection locked="0"/>
    </xf>
    <xf numFmtId="0" fontId="17" fillId="0" borderId="0" xfId="50" applyFont="1" applyAlignment="1" applyProtection="1">
      <alignment horizontal="center" vertical="top" wrapText="1" readingOrder="1"/>
      <protection locked="0"/>
    </xf>
    <xf numFmtId="0" fontId="18" fillId="0" borderId="0" xfId="50" applyFont="1" applyAlignment="1" applyProtection="1">
      <alignment horizontal="right" vertical="top" wrapText="1" readingOrder="1"/>
      <protection locked="0"/>
    </xf>
    <xf numFmtId="0" fontId="19" fillId="0" borderId="0" xfId="50" applyFont="1" applyAlignment="1" applyProtection="1">
      <alignment horizontal="center" vertical="center" wrapText="1" readingOrder="1"/>
      <protection locked="0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6" fillId="0" borderId="9" xfId="50" applyFont="1" applyBorder="1" applyAlignment="1" applyProtection="1">
      <alignment vertical="top" wrapText="1" readingOrder="1"/>
      <protection locked="0"/>
    </xf>
    <xf numFmtId="0" fontId="6" fillId="0" borderId="10" xfId="50" applyFont="1" applyBorder="1" applyAlignment="1" applyProtection="1">
      <alignment horizontal="center" wrapText="1" readingOrder="1"/>
      <protection locked="0"/>
    </xf>
    <xf numFmtId="176" fontId="6" fillId="0" borderId="9" xfId="50" applyNumberFormat="1" applyFont="1" applyBorder="1" applyAlignment="1" applyProtection="1">
      <alignment horizontal="right" wrapText="1" readingOrder="1"/>
      <protection locked="0"/>
    </xf>
    <xf numFmtId="0" fontId="6" fillId="0" borderId="10" xfId="50" applyFont="1" applyBorder="1" applyAlignment="1" applyProtection="1">
      <alignment horizontal="right" wrapText="1" readingOrder="1"/>
      <protection locked="0"/>
    </xf>
    <xf numFmtId="176" fontId="6" fillId="0" borderId="9" xfId="50" applyNumberFormat="1" applyFont="1" applyBorder="1" applyAlignment="1" applyProtection="1">
      <alignment horizontal="center" wrapText="1" readingOrder="1"/>
      <protection locked="0"/>
    </xf>
    <xf numFmtId="0" fontId="6" fillId="0" borderId="10" xfId="50" applyFont="1" applyBorder="1" applyAlignment="1" applyProtection="1">
      <alignment vertical="top" wrapText="1" readingOrder="1"/>
      <protection locked="0"/>
    </xf>
    <xf numFmtId="0" fontId="6" fillId="0" borderId="9" xfId="0" applyFont="1" applyBorder="1" applyAlignment="1" applyProtection="1">
      <alignment horizontal="center" wrapText="1" readingOrder="1"/>
      <protection locked="0"/>
    </xf>
    <xf numFmtId="176" fontId="6" fillId="0" borderId="11" xfId="50" applyNumberFormat="1" applyFont="1" applyBorder="1" applyAlignment="1" applyProtection="1">
      <alignment horizontal="right" wrapText="1" readingOrder="1"/>
      <protection locked="0"/>
    </xf>
    <xf numFmtId="0" fontId="5" fillId="0" borderId="9" xfId="50" applyFont="1" applyBorder="1" applyAlignment="1" applyProtection="1">
      <alignment horizontal="center" vertical="center" wrapText="1" readingOrder="1"/>
      <protection locked="0"/>
    </xf>
    <xf numFmtId="0" fontId="5" fillId="0" borderId="10" xfId="50" applyFont="1" applyBorder="1" applyAlignment="1" applyProtection="1">
      <alignment horizontal="right" wrapText="1" readingOrder="1"/>
      <protection locked="0"/>
    </xf>
    <xf numFmtId="176" fontId="5" fillId="2" borderId="2" xfId="50" applyNumberFormat="1" applyFont="1" applyFill="1" applyBorder="1" applyAlignment="1" applyProtection="1">
      <alignment horizontal="center" wrapText="1" readingOrder="1"/>
      <protection locked="0"/>
    </xf>
    <xf numFmtId="0" fontId="2" fillId="0" borderId="2" xfId="0" applyFont="1" applyBorder="1"/>
    <xf numFmtId="0" fontId="0" fillId="4" borderId="0" xfId="0" applyFill="1"/>
    <xf numFmtId="0" fontId="4" fillId="0" borderId="2" xfId="0" applyFont="1" applyBorder="1" applyAlignment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 readingOrder="1"/>
      <protection locked="0"/>
    </xf>
    <xf numFmtId="0" fontId="20" fillId="0" borderId="9" xfId="0" applyFont="1" applyFill="1" applyBorder="1" applyAlignment="1" applyProtection="1">
      <alignment horizontal="center" vertical="center" wrapText="1" readingOrder="1"/>
      <protection locked="0"/>
    </xf>
    <xf numFmtId="0" fontId="20" fillId="0" borderId="12" xfId="0" applyFont="1" applyFill="1" applyBorder="1" applyAlignment="1" applyProtection="1">
      <alignment vertical="top" wrapText="1"/>
      <protection locked="0"/>
    </xf>
    <xf numFmtId="0" fontId="20" fillId="0" borderId="13" xfId="0" applyFont="1" applyFill="1" applyBorder="1" applyAlignment="1" applyProtection="1">
      <alignment vertical="top" wrapText="1"/>
      <protection locked="0"/>
    </xf>
    <xf numFmtId="0" fontId="20" fillId="0" borderId="11" xfId="0" applyFont="1" applyFill="1" applyBorder="1" applyAlignment="1" applyProtection="1">
      <alignment vertical="top" wrapText="1"/>
      <protection locked="0"/>
    </xf>
    <xf numFmtId="0" fontId="20" fillId="0" borderId="10" xfId="0" applyFont="1" applyFill="1" applyBorder="1" applyAlignment="1" applyProtection="1">
      <alignment horizontal="center" vertical="center" wrapText="1" readingOrder="1"/>
      <protection locked="0"/>
    </xf>
    <xf numFmtId="0" fontId="20" fillId="0" borderId="2" xfId="0" applyFont="1" applyFill="1" applyBorder="1" applyAlignment="1" applyProtection="1">
      <alignment horizontal="center" vertical="center" wrapText="1" readingOrder="1"/>
      <protection locked="0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43" fontId="5" fillId="2" borderId="2" xfId="8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49" fontId="21" fillId="0" borderId="2" xfId="30" applyNumberFormat="1" applyFont="1" applyBorder="1" applyAlignment="1">
      <alignment horizontal="left" vertical="center" wrapText="1"/>
    </xf>
    <xf numFmtId="43" fontId="22" fillId="2" borderId="2" xfId="8" applyFont="1" applyFill="1" applyBorder="1" applyAlignment="1">
      <alignment horizontal="center" vertical="center"/>
    </xf>
    <xf numFmtId="49" fontId="23" fillId="4" borderId="2" xfId="30" applyNumberFormat="1" applyFont="1" applyFill="1" applyBorder="1" applyAlignment="1">
      <alignment horizontal="left" vertical="center"/>
    </xf>
    <xf numFmtId="0" fontId="23" fillId="4" borderId="0" xfId="30" applyFont="1" applyFill="1" applyAlignment="1">
      <alignment vertical="center" wrapText="1"/>
    </xf>
    <xf numFmtId="43" fontId="5" fillId="4" borderId="2" xfId="8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6" fillId="4" borderId="2" xfId="0" applyFont="1" applyFill="1" applyBorder="1"/>
    <xf numFmtId="0" fontId="6" fillId="4" borderId="2" xfId="0" applyFont="1" applyFill="1" applyBorder="1" applyAlignment="1">
      <alignment horizontal="center" vertical="center"/>
    </xf>
    <xf numFmtId="49" fontId="21" fillId="4" borderId="2" xfId="30" applyNumberFormat="1" applyFont="1" applyFill="1" applyBorder="1" applyAlignment="1">
      <alignment horizontal="left" vertical="center" wrapText="1"/>
    </xf>
    <xf numFmtId="43" fontId="22" fillId="4" borderId="2" xfId="8" applyFont="1" applyFill="1" applyBorder="1" applyAlignment="1">
      <alignment horizontal="center" vertical="center"/>
    </xf>
    <xf numFmtId="43" fontId="6" fillId="4" borderId="2" xfId="8" applyFont="1" applyFill="1" applyBorder="1" applyAlignment="1">
      <alignment horizontal="center" vertical="center"/>
    </xf>
    <xf numFmtId="0" fontId="21" fillId="4" borderId="2" xfId="30" applyFont="1" applyFill="1" applyBorder="1" applyAlignment="1">
      <alignment vertical="center" wrapText="1"/>
    </xf>
    <xf numFmtId="0" fontId="21" fillId="4" borderId="2" xfId="30" applyFont="1" applyFill="1" applyBorder="1" applyAlignment="1">
      <alignment horizontal="left" vertical="center" wrapText="1"/>
    </xf>
    <xf numFmtId="0" fontId="0" fillId="4" borderId="2" xfId="0" applyFill="1" applyBorder="1"/>
    <xf numFmtId="0" fontId="5" fillId="4" borderId="2" xfId="0" applyFont="1" applyFill="1" applyBorder="1" applyAlignment="1">
      <alignment horizontal="left" vertical="center"/>
    </xf>
    <xf numFmtId="49" fontId="23" fillId="4" borderId="2" xfId="30" applyNumberFormat="1" applyFont="1" applyFill="1" applyBorder="1" applyAlignment="1">
      <alignment horizontal="left" vertical="center" wrapText="1"/>
    </xf>
    <xf numFmtId="0" fontId="0" fillId="0" borderId="2" xfId="0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5" fillId="2" borderId="2" xfId="8" applyFont="1" applyFill="1" applyBorder="1" applyAlignment="1">
      <alignment vertical="center"/>
    </xf>
    <xf numFmtId="0" fontId="20" fillId="0" borderId="14" xfId="0" applyFont="1" applyFill="1" applyBorder="1" applyAlignment="1" applyProtection="1">
      <alignment vertical="top" wrapText="1"/>
      <protection locked="0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 shrinkToFit="1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right" vertical="center" wrapText="1" readingOrder="1"/>
      <protection locked="0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2" xfId="0" applyFont="1" applyBorder="1" applyAlignment="1" applyProtection="1">
      <alignment vertical="center" wrapText="1"/>
      <protection locked="0"/>
    </xf>
    <xf numFmtId="0" fontId="24" fillId="0" borderId="2" xfId="0" applyFont="1" applyBorder="1" applyAlignment="1">
      <alignment horizontal="right" readingOrder="1"/>
    </xf>
    <xf numFmtId="0" fontId="24" fillId="0" borderId="2" xfId="0" applyFont="1" applyBorder="1" applyAlignment="1">
      <alignment horizontal="center" readingOrder="1"/>
    </xf>
    <xf numFmtId="43" fontId="6" fillId="0" borderId="2" xfId="0" applyNumberFormat="1" applyFont="1" applyBorder="1" applyAlignment="1" applyProtection="1">
      <alignment vertical="center" wrapText="1"/>
      <protection locked="0"/>
    </xf>
    <xf numFmtId="0" fontId="24" fillId="2" borderId="2" xfId="0" applyFont="1" applyFill="1" applyBorder="1" applyAlignment="1">
      <alignment horizontal="center" readingOrder="1"/>
    </xf>
    <xf numFmtId="43" fontId="25" fillId="2" borderId="2" xfId="8" applyFont="1" applyFill="1" applyBorder="1" applyAlignment="1">
      <alignment horizontal="center" readingOrder="1"/>
    </xf>
    <xf numFmtId="43" fontId="24" fillId="2" borderId="2" xfId="8" applyFont="1" applyFill="1" applyBorder="1" applyAlignment="1">
      <alignment horizontal="center" readingOrder="1"/>
    </xf>
    <xf numFmtId="43" fontId="5" fillId="0" borderId="2" xfId="0" applyNumberFormat="1" applyFont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horizontal="right" vertical="center" wrapText="1" readingOrder="1"/>
      <protection locked="0"/>
    </xf>
    <xf numFmtId="0" fontId="25" fillId="2" borderId="2" xfId="0" applyFont="1" applyFill="1" applyBorder="1" applyAlignment="1">
      <alignment horizontal="right" readingOrder="1"/>
    </xf>
    <xf numFmtId="43" fontId="25" fillId="2" borderId="2" xfId="8" applyFont="1" applyFill="1" applyBorder="1" applyAlignment="1">
      <alignment horizontal="right" readingOrder="1"/>
    </xf>
    <xf numFmtId="0" fontId="24" fillId="2" borderId="2" xfId="0" applyFont="1" applyFill="1" applyBorder="1" applyAlignment="1">
      <alignment horizontal="right" readingOrder="1"/>
    </xf>
    <xf numFmtId="0" fontId="9" fillId="0" borderId="3" xfId="0" applyFont="1" applyBorder="1" applyAlignment="1">
      <alignment horizontal="left" vertical="center" wrapText="1" shrinkToFit="1"/>
    </xf>
    <xf numFmtId="43" fontId="24" fillId="2" borderId="2" xfId="8" applyFont="1" applyFill="1" applyBorder="1" applyAlignment="1">
      <alignment horizontal="left" readingOrder="1"/>
    </xf>
    <xf numFmtId="49" fontId="6" fillId="0" borderId="2" xfId="30" applyNumberFormat="1" applyFont="1" applyBorder="1" applyAlignment="1">
      <alignment horizontal="left" vertical="center"/>
    </xf>
    <xf numFmtId="43" fontId="24" fillId="2" borderId="2" xfId="8" applyFont="1" applyFill="1" applyBorder="1" applyAlignment="1">
      <alignment horizontal="right" readingOrder="1"/>
    </xf>
    <xf numFmtId="0" fontId="4" fillId="0" borderId="5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5" fillId="0" borderId="2" xfId="0" applyFont="1" applyBorder="1" applyAlignment="1">
      <alignment horizontal="right" readingOrder="1"/>
    </xf>
    <xf numFmtId="0" fontId="27" fillId="0" borderId="0" xfId="0" applyFont="1"/>
    <xf numFmtId="0" fontId="27" fillId="0" borderId="0" xfId="0" applyFont="1" applyAlignment="1"/>
    <xf numFmtId="0" fontId="27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28" fillId="0" borderId="0" xfId="50" applyFont="1" applyAlignment="1" applyProtection="1">
      <alignment horizontal="center" vertical="center" wrapText="1" readingOrder="1"/>
      <protection locked="0"/>
    </xf>
    <xf numFmtId="0" fontId="29" fillId="0" borderId="0" xfId="50" applyFont="1"/>
    <xf numFmtId="0" fontId="4" fillId="0" borderId="0" xfId="50" applyFont="1" applyAlignment="1" applyProtection="1">
      <alignment horizontal="center" vertical="center" wrapText="1" readingOrder="1"/>
      <protection locked="0"/>
    </xf>
    <xf numFmtId="0" fontId="16" fillId="0" borderId="0" xfId="50" applyFont="1"/>
    <xf numFmtId="0" fontId="16" fillId="0" borderId="0" xfId="50" applyFont="1" applyAlignment="1">
      <alignment horizontal="right"/>
    </xf>
    <xf numFmtId="0" fontId="6" fillId="0" borderId="15" xfId="0" applyFont="1" applyBorder="1" applyAlignment="1" applyProtection="1">
      <alignment vertical="center" wrapText="1" readingOrder="1"/>
      <protection locked="0"/>
    </xf>
    <xf numFmtId="43" fontId="6" fillId="0" borderId="15" xfId="8" applyFont="1" applyBorder="1" applyAlignment="1" applyProtection="1">
      <alignment vertical="center" wrapText="1" readingOrder="1"/>
      <protection locked="0"/>
    </xf>
    <xf numFmtId="0" fontId="6" fillId="0" borderId="10" xfId="50" applyFont="1" applyBorder="1" applyAlignment="1" applyProtection="1">
      <alignment wrapText="1" readingOrder="1"/>
      <protection locked="0"/>
    </xf>
    <xf numFmtId="0" fontId="5" fillId="0" borderId="10" xfId="50" applyFont="1" applyBorder="1" applyAlignment="1" applyProtection="1">
      <alignment wrapText="1" readingOrder="1"/>
      <protection locked="0"/>
    </xf>
    <xf numFmtId="0" fontId="6" fillId="0" borderId="9" xfId="50" applyFont="1" applyBorder="1" applyAlignment="1" applyProtection="1">
      <alignment horizontal="right" wrapText="1" readingOrder="1"/>
      <protection locked="0"/>
    </xf>
    <xf numFmtId="0" fontId="5" fillId="0" borderId="10" xfId="50" applyFont="1" applyBorder="1" applyAlignment="1" applyProtection="1">
      <alignment horizontal="center" wrapText="1" readingOrder="1"/>
      <protection locked="0"/>
    </xf>
    <xf numFmtId="176" fontId="5" fillId="0" borderId="9" xfId="50" applyNumberFormat="1" applyFont="1" applyBorder="1" applyAlignment="1" applyProtection="1">
      <alignment horizontal="center" wrapText="1" readingOrder="1"/>
      <protection locked="0"/>
    </xf>
    <xf numFmtId="0" fontId="21" fillId="0" borderId="12" xfId="50" applyFont="1" applyBorder="1" applyAlignment="1">
      <alignment horizontal="left" wrapText="1"/>
    </xf>
    <xf numFmtId="0" fontId="15" fillId="0" borderId="12" xfId="50" applyFont="1" applyBorder="1" applyAlignment="1">
      <alignment horizontal="left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行政单位支出月报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381000</xdr:colOff>
      <xdr:row>29</xdr:row>
      <xdr:rowOff>0</xdr:rowOff>
    </xdr:from>
    <xdr:to>
      <xdr:col>2</xdr:col>
      <xdr:colOff>457200</xdr:colOff>
      <xdr:row>29</xdr:row>
      <xdr:rowOff>200025</xdr:rowOff>
    </xdr:to>
    <xdr:sp>
      <xdr:nvSpPr>
        <xdr:cNvPr id="2049" name="Text Box 1"/>
        <xdr:cNvSpPr txBox="1">
          <a:spLocks noChangeArrowheads="1"/>
        </xdr:cNvSpPr>
      </xdr:nvSpPr>
      <xdr:spPr>
        <a:xfrm>
          <a:off x="3253105" y="1144079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381635</xdr:colOff>
      <xdr:row>20</xdr:row>
      <xdr:rowOff>247650</xdr:rowOff>
    </xdr:from>
    <xdr:to>
      <xdr:col>2</xdr:col>
      <xdr:colOff>457200</xdr:colOff>
      <xdr:row>21</xdr:row>
      <xdr:rowOff>67310</xdr:rowOff>
    </xdr:to>
    <xdr:sp>
      <xdr:nvSpPr>
        <xdr:cNvPr id="3" name="Text Box 2"/>
        <xdr:cNvSpPr txBox="1"/>
      </xdr:nvSpPr>
      <xdr:spPr>
        <a:xfrm>
          <a:off x="2713990" y="7744460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381635</xdr:colOff>
      <xdr:row>18</xdr:row>
      <xdr:rowOff>248285</xdr:rowOff>
    </xdr:from>
    <xdr:to>
      <xdr:col>2</xdr:col>
      <xdr:colOff>457200</xdr:colOff>
      <xdr:row>19</xdr:row>
      <xdr:rowOff>117475</xdr:rowOff>
    </xdr:to>
    <xdr:sp>
      <xdr:nvSpPr>
        <xdr:cNvPr id="2" name="Text Box 1"/>
        <xdr:cNvSpPr txBox="1"/>
      </xdr:nvSpPr>
      <xdr:spPr>
        <a:xfrm>
          <a:off x="2868295" y="6154420"/>
          <a:ext cx="7556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27</xdr:row>
      <xdr:rowOff>0</xdr:rowOff>
    </xdr:from>
    <xdr:to>
      <xdr:col>2</xdr:col>
      <xdr:colOff>458470</xdr:colOff>
      <xdr:row>27</xdr:row>
      <xdr:rowOff>199390</xdr:rowOff>
    </xdr:to>
    <xdr:sp>
      <xdr:nvSpPr>
        <xdr:cNvPr id="3" name="Text Box 1"/>
        <xdr:cNvSpPr txBox="1"/>
      </xdr:nvSpPr>
      <xdr:spPr>
        <a:xfrm>
          <a:off x="2868295" y="8877935"/>
          <a:ext cx="76835" cy="1993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9"/>
  <sheetViews>
    <sheetView showGridLines="0" tabSelected="1" workbookViewId="0">
      <selection activeCell="G24" sqref="G24"/>
    </sheetView>
  </sheetViews>
  <sheetFormatPr defaultColWidth="9" defaultRowHeight="13.2" outlineLevelCol="4"/>
  <cols>
    <col min="1" max="1" width="1" style="55" customWidth="1"/>
    <col min="2" max="2" width="25.75" style="55" customWidth="1"/>
    <col min="3" max="3" width="17.5" style="55" customWidth="1"/>
    <col min="4" max="4" width="25.75" style="55" customWidth="1"/>
    <col min="5" max="5" width="18.75" style="55" customWidth="1"/>
    <col min="6" max="6" width="6.75" style="55" customWidth="1"/>
    <col min="7" max="16384" width="9" style="55"/>
  </cols>
  <sheetData>
    <row r="1" spans="2:5">
      <c r="B1" s="56" t="s">
        <v>0</v>
      </c>
      <c r="C1" s="57"/>
      <c r="D1" s="57"/>
      <c r="E1" s="58"/>
    </row>
    <row r="2" ht="39.95" customHeight="1" spans="2:5">
      <c r="B2" s="145" t="s">
        <v>1</v>
      </c>
      <c r="C2" s="146"/>
      <c r="D2" s="146"/>
      <c r="E2" s="146"/>
    </row>
    <row r="3" ht="15" customHeight="1" spans="2:5">
      <c r="B3" s="147" t="s">
        <v>2</v>
      </c>
      <c r="C3" s="148"/>
      <c r="D3" s="148"/>
      <c r="E3" s="149" t="s">
        <v>3</v>
      </c>
    </row>
    <row r="4" s="54" customFormat="1" ht="18" customHeight="1" spans="2:5">
      <c r="B4" s="63" t="s">
        <v>4</v>
      </c>
      <c r="C4" s="66"/>
      <c r="D4" s="63" t="s">
        <v>5</v>
      </c>
      <c r="E4" s="65">
        <v>0</v>
      </c>
    </row>
    <row r="5" s="54" customFormat="1" ht="18" customHeight="1" spans="2:5">
      <c r="B5" s="63" t="s">
        <v>6</v>
      </c>
      <c r="C5" s="66"/>
      <c r="D5" s="63" t="s">
        <v>7</v>
      </c>
      <c r="E5" s="65">
        <v>0</v>
      </c>
    </row>
    <row r="6" s="54" customFormat="1" ht="18" customHeight="1" spans="2:5">
      <c r="B6" s="63" t="s">
        <v>8</v>
      </c>
      <c r="C6" s="150">
        <v>1704.63</v>
      </c>
      <c r="D6" s="63" t="s">
        <v>9</v>
      </c>
      <c r="E6" s="65">
        <v>0</v>
      </c>
    </row>
    <row r="7" s="54" customFormat="1" ht="18" customHeight="1" spans="2:5">
      <c r="B7" s="63" t="s">
        <v>10</v>
      </c>
      <c r="C7" s="151">
        <v>30</v>
      </c>
      <c r="D7" s="63" t="s">
        <v>11</v>
      </c>
      <c r="E7" s="65">
        <v>0</v>
      </c>
    </row>
    <row r="8" s="54" customFormat="1" ht="18" customHeight="1" spans="2:5">
      <c r="B8" s="63" t="s">
        <v>12</v>
      </c>
      <c r="C8" s="150"/>
      <c r="D8" s="63" t="s">
        <v>13</v>
      </c>
      <c r="E8" s="65">
        <v>0</v>
      </c>
    </row>
    <row r="9" s="54" customFormat="1" ht="18" customHeight="1" spans="2:5">
      <c r="B9" s="63" t="s">
        <v>14</v>
      </c>
      <c r="C9" s="150"/>
      <c r="D9" s="63" t="s">
        <v>15</v>
      </c>
      <c r="E9" s="65">
        <v>0</v>
      </c>
    </row>
    <row r="10" s="54" customFormat="1" ht="18" customHeight="1" spans="2:5">
      <c r="B10" s="63" t="s">
        <v>16</v>
      </c>
      <c r="C10" s="150"/>
      <c r="D10" s="63" t="s">
        <v>17</v>
      </c>
      <c r="E10" s="65">
        <v>0</v>
      </c>
    </row>
    <row r="11" s="54" customFormat="1" ht="38" customHeight="1" spans="2:5">
      <c r="B11" s="63" t="s">
        <v>18</v>
      </c>
      <c r="C11" s="150"/>
      <c r="D11" s="63" t="s">
        <v>19</v>
      </c>
      <c r="E11" s="65">
        <v>0</v>
      </c>
    </row>
    <row r="12" s="54" customFormat="1" ht="18" customHeight="1" spans="2:5">
      <c r="B12" s="63" t="s">
        <v>20</v>
      </c>
      <c r="C12" s="150"/>
      <c r="D12" s="63" t="s">
        <v>21</v>
      </c>
      <c r="E12" s="67">
        <v>381.46</v>
      </c>
    </row>
    <row r="13" s="54" customFormat="1" ht="30" customHeight="1" spans="2:5">
      <c r="B13" s="63" t="s">
        <v>22</v>
      </c>
      <c r="C13" s="150"/>
      <c r="D13" s="63" t="s">
        <v>23</v>
      </c>
      <c r="E13" s="65">
        <v>0</v>
      </c>
    </row>
    <row r="14" s="54" customFormat="1" ht="18" customHeight="1" spans="2:5">
      <c r="B14" s="63" t="s">
        <v>24</v>
      </c>
      <c r="C14" s="150">
        <v>1486.49</v>
      </c>
      <c r="D14" s="63" t="s">
        <v>25</v>
      </c>
      <c r="E14" s="65">
        <v>0</v>
      </c>
    </row>
    <row r="15" s="54" customFormat="1" ht="18" customHeight="1" spans="2:5">
      <c r="B15" s="63"/>
      <c r="C15" s="152"/>
      <c r="D15" s="63" t="s">
        <v>26</v>
      </c>
      <c r="E15" s="65">
        <v>0</v>
      </c>
    </row>
    <row r="16" s="54" customFormat="1" ht="18" customHeight="1" spans="2:5">
      <c r="B16" s="63"/>
      <c r="C16" s="152"/>
      <c r="D16" s="63" t="s">
        <v>27</v>
      </c>
      <c r="E16" s="69">
        <v>2839.66</v>
      </c>
    </row>
    <row r="17" s="54" customFormat="1" ht="18" customHeight="1" spans="2:5">
      <c r="B17" s="63"/>
      <c r="C17" s="152"/>
      <c r="D17" s="63" t="s">
        <v>28</v>
      </c>
      <c r="E17" s="65">
        <v>0</v>
      </c>
    </row>
    <row r="18" s="54" customFormat="1" ht="18" customHeight="1" spans="2:5">
      <c r="B18" s="63"/>
      <c r="C18" s="152"/>
      <c r="D18" s="63" t="s">
        <v>29</v>
      </c>
      <c r="E18" s="65">
        <v>0</v>
      </c>
    </row>
    <row r="19" s="54" customFormat="1" ht="18" customHeight="1" spans="2:5">
      <c r="B19" s="63"/>
      <c r="C19" s="152"/>
      <c r="D19" s="63" t="s">
        <v>30</v>
      </c>
      <c r="E19" s="65">
        <v>0</v>
      </c>
    </row>
    <row r="20" s="54" customFormat="1" ht="18" customHeight="1" spans="2:5">
      <c r="B20" s="63"/>
      <c r="C20" s="152"/>
      <c r="D20" s="63" t="s">
        <v>31</v>
      </c>
      <c r="E20" s="65">
        <v>0</v>
      </c>
    </row>
    <row r="21" s="54" customFormat="1" ht="18" customHeight="1" spans="2:5">
      <c r="B21" s="63"/>
      <c r="C21" s="152"/>
      <c r="D21" s="63" t="s">
        <v>32</v>
      </c>
      <c r="E21" s="65">
        <v>0</v>
      </c>
    </row>
    <row r="22" s="54" customFormat="1" ht="18" customHeight="1" spans="2:5">
      <c r="B22" s="63"/>
      <c r="C22" s="152"/>
      <c r="D22" s="63" t="s">
        <v>33</v>
      </c>
      <c r="E22" s="65">
        <v>0</v>
      </c>
    </row>
    <row r="23" s="54" customFormat="1" ht="18" customHeight="1" spans="2:5">
      <c r="B23" s="63"/>
      <c r="C23" s="152"/>
      <c r="D23" s="63" t="s">
        <v>34</v>
      </c>
      <c r="E23" s="65">
        <v>0</v>
      </c>
    </row>
    <row r="24" s="54" customFormat="1" ht="18" customHeight="1" spans="2:5">
      <c r="B24" s="63"/>
      <c r="C24" s="152"/>
      <c r="D24" s="63" t="s">
        <v>35</v>
      </c>
      <c r="E24" s="65">
        <v>0</v>
      </c>
    </row>
    <row r="25" s="54" customFormat="1" ht="18" customHeight="1" spans="2:5">
      <c r="B25" s="63"/>
      <c r="C25" s="152"/>
      <c r="D25" s="63" t="s">
        <v>36</v>
      </c>
      <c r="E25" s="65">
        <v>0</v>
      </c>
    </row>
    <row r="26" s="54" customFormat="1" ht="18" customHeight="1" spans="2:5">
      <c r="B26" s="63"/>
      <c r="C26" s="152"/>
      <c r="D26" s="63" t="s">
        <v>37</v>
      </c>
      <c r="E26" s="65">
        <v>0</v>
      </c>
    </row>
    <row r="27" s="54" customFormat="1" ht="18" customHeight="1" spans="2:5">
      <c r="B27" s="71"/>
      <c r="C27" s="153"/>
      <c r="D27" s="63" t="s">
        <v>38</v>
      </c>
      <c r="E27" s="154"/>
    </row>
    <row r="28" s="54" customFormat="1" ht="18" customHeight="1" spans="2:5">
      <c r="B28" s="71" t="s">
        <v>39</v>
      </c>
      <c r="C28" s="155">
        <f>SUM(C6:C27)</f>
        <v>3221.12</v>
      </c>
      <c r="D28" s="71" t="s">
        <v>40</v>
      </c>
      <c r="E28" s="156">
        <f>SUM(E12:E27)</f>
        <v>3221.12</v>
      </c>
    </row>
    <row r="29" s="54" customFormat="1" ht="154" customHeight="1" spans="2:5">
      <c r="B29" s="157" t="s">
        <v>41</v>
      </c>
      <c r="C29" s="158"/>
      <c r="D29" s="158"/>
      <c r="E29" s="158"/>
    </row>
  </sheetData>
  <mergeCells count="2">
    <mergeCell ref="B2:E2"/>
    <mergeCell ref="B29:E29"/>
  </mergeCells>
  <printOptions horizontalCentered="1"/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2"/>
  <sheetViews>
    <sheetView topLeftCell="A27" workbookViewId="0">
      <selection activeCell="C26" sqref="C26"/>
    </sheetView>
  </sheetViews>
  <sheetFormatPr defaultColWidth="9" defaultRowHeight="14.4" outlineLevelCol="4"/>
  <cols>
    <col min="1" max="1" width="10.75" customWidth="1"/>
    <col min="2" max="2" width="31.1296296296296" customWidth="1"/>
    <col min="3" max="3" width="20.6296296296296" style="112" customWidth="1"/>
    <col min="4" max="4" width="15.5" customWidth="1"/>
    <col min="5" max="5" width="15.25" style="113" customWidth="1"/>
  </cols>
  <sheetData>
    <row r="1" ht="20.1" customHeight="1" spans="1:5">
      <c r="A1" s="3" t="s">
        <v>42</v>
      </c>
      <c r="B1" s="3"/>
      <c r="C1" s="3"/>
      <c r="D1" s="3"/>
      <c r="E1" s="3"/>
    </row>
    <row r="2" ht="39.95" customHeight="1" spans="1:5">
      <c r="A2" s="4" t="s">
        <v>43</v>
      </c>
      <c r="B2" s="4"/>
      <c r="C2" s="4"/>
      <c r="D2" s="4"/>
      <c r="E2" s="4"/>
    </row>
    <row r="3" s="53" customFormat="1" ht="22.5" customHeight="1" spans="1:5">
      <c r="A3" s="5" t="s">
        <v>44</v>
      </c>
      <c r="B3" s="5"/>
      <c r="C3" s="5"/>
      <c r="D3" s="5"/>
      <c r="E3" s="5"/>
    </row>
    <row r="4" ht="39.95" customHeight="1" spans="1:5">
      <c r="A4" s="76" t="s">
        <v>45</v>
      </c>
      <c r="B4" s="76"/>
      <c r="C4" s="76" t="s">
        <v>46</v>
      </c>
      <c r="D4" s="76"/>
      <c r="E4" s="76"/>
    </row>
    <row r="5" ht="20.1" customHeight="1" spans="1:5">
      <c r="A5" s="6" t="s">
        <v>47</v>
      </c>
      <c r="B5" s="6" t="s">
        <v>48</v>
      </c>
      <c r="C5" s="6" t="s">
        <v>49</v>
      </c>
      <c r="D5" s="6"/>
      <c r="E5" s="6"/>
    </row>
    <row r="6" ht="30" customHeight="1" spans="1:5">
      <c r="A6" s="6"/>
      <c r="B6" s="6"/>
      <c r="C6" s="114" t="s">
        <v>50</v>
      </c>
      <c r="D6" s="76" t="s">
        <v>51</v>
      </c>
      <c r="E6" s="76" t="s">
        <v>52</v>
      </c>
    </row>
    <row r="7" s="35" customFormat="1" ht="29.25" customHeight="1" spans="1:5">
      <c r="A7" s="84">
        <v>208</v>
      </c>
      <c r="B7" s="115" t="s">
        <v>53</v>
      </c>
      <c r="C7" s="9">
        <f>SUM(C8)</f>
        <v>381.46</v>
      </c>
      <c r="D7" s="10">
        <f>SUM(D8)</f>
        <v>381.46</v>
      </c>
      <c r="E7" s="11">
        <f>SUM(E8)</f>
        <v>0</v>
      </c>
    </row>
    <row r="8" s="35" customFormat="1" ht="29.25" customHeight="1" spans="1:5">
      <c r="A8" s="84">
        <v>20805</v>
      </c>
      <c r="B8" s="115" t="s">
        <v>54</v>
      </c>
      <c r="C8" s="116">
        <f t="shared" ref="C8:C11" si="0">SUM(D8+E8)</f>
        <v>381.46</v>
      </c>
      <c r="D8" s="117">
        <f>SUM(D9+D10)</f>
        <v>381.46</v>
      </c>
      <c r="E8" s="118"/>
    </row>
    <row r="9" s="35" customFormat="1" ht="29.25" customHeight="1" spans="1:5">
      <c r="A9" s="119">
        <v>2080501</v>
      </c>
      <c r="B9" s="120" t="s">
        <v>55</v>
      </c>
      <c r="C9" s="121">
        <f t="shared" si="0"/>
        <v>259.78</v>
      </c>
      <c r="D9" s="122">
        <v>259.78</v>
      </c>
      <c r="E9" s="123"/>
    </row>
    <row r="10" s="35" customFormat="1" ht="29.25" customHeight="1" spans="1:5">
      <c r="A10" s="119">
        <v>2080502</v>
      </c>
      <c r="B10" s="120" t="s">
        <v>56</v>
      </c>
      <c r="C10" s="121">
        <f t="shared" si="0"/>
        <v>121.68</v>
      </c>
      <c r="D10" s="122">
        <v>121.68</v>
      </c>
      <c r="E10" s="123"/>
    </row>
    <row r="11" s="35" customFormat="1" ht="29.25" customHeight="1" spans="1:5">
      <c r="A11" s="84">
        <v>211</v>
      </c>
      <c r="B11" s="115" t="s">
        <v>57</v>
      </c>
      <c r="C11" s="124">
        <f t="shared" si="0"/>
        <v>32</v>
      </c>
      <c r="D11" s="125"/>
      <c r="E11" s="126">
        <v>32</v>
      </c>
    </row>
    <row r="12" s="35" customFormat="1" ht="29.25" customHeight="1" spans="1:5">
      <c r="A12" s="84">
        <v>21106</v>
      </c>
      <c r="B12" s="115" t="s">
        <v>58</v>
      </c>
      <c r="C12" s="124">
        <f t="shared" ref="C12:C31" si="1">SUM(D12+E12)</f>
        <v>32</v>
      </c>
      <c r="D12" s="125"/>
      <c r="E12" s="126">
        <v>32</v>
      </c>
    </row>
    <row r="13" s="35" customFormat="1" ht="29.25" customHeight="1" spans="1:5">
      <c r="A13" s="119">
        <v>2110699</v>
      </c>
      <c r="B13" s="120" t="s">
        <v>59</v>
      </c>
      <c r="C13" s="124">
        <f t="shared" si="1"/>
        <v>32</v>
      </c>
      <c r="D13" s="125"/>
      <c r="E13" s="127">
        <v>32</v>
      </c>
    </row>
    <row r="14" s="35" customFormat="1" ht="29.25" customHeight="1" spans="1:5">
      <c r="A14" s="84">
        <v>213</v>
      </c>
      <c r="B14" s="115" t="s">
        <v>60</v>
      </c>
      <c r="C14" s="128">
        <f t="shared" si="1"/>
        <v>2807.66</v>
      </c>
      <c r="D14" s="129">
        <f>SUM(D15)</f>
        <v>1159.95</v>
      </c>
      <c r="E14" s="129">
        <f>SUM(E15)</f>
        <v>1647.71</v>
      </c>
    </row>
    <row r="15" s="35" customFormat="1" ht="29.25" customHeight="1" spans="1:5">
      <c r="A15" s="84">
        <v>2130</v>
      </c>
      <c r="B15" s="115" t="s">
        <v>61</v>
      </c>
      <c r="C15" s="128">
        <f t="shared" si="1"/>
        <v>2807.66</v>
      </c>
      <c r="D15" s="130">
        <f>SUM(D16:D29)</f>
        <v>1159.95</v>
      </c>
      <c r="E15" s="130">
        <f>SUM(E16:E29)</f>
        <v>1647.71</v>
      </c>
    </row>
    <row r="16" s="35" customFormat="1" ht="29.25" customHeight="1" spans="1:5">
      <c r="A16" s="84">
        <v>2130108</v>
      </c>
      <c r="B16" s="120" t="s">
        <v>62</v>
      </c>
      <c r="C16" s="124">
        <f t="shared" si="1"/>
        <v>16</v>
      </c>
      <c r="D16" s="130"/>
      <c r="E16" s="131">
        <v>16</v>
      </c>
    </row>
    <row r="17" s="35" customFormat="1" ht="29.25" customHeight="1" spans="1:5">
      <c r="A17" s="119">
        <v>2130201</v>
      </c>
      <c r="B17" s="120" t="s">
        <v>63</v>
      </c>
      <c r="C17" s="124">
        <f t="shared" si="1"/>
        <v>373.83</v>
      </c>
      <c r="D17" s="132">
        <v>373.83</v>
      </c>
      <c r="E17" s="125"/>
    </row>
    <row r="18" s="35" customFormat="1" ht="29.25" customHeight="1" spans="1:5">
      <c r="A18" s="119">
        <v>2130204</v>
      </c>
      <c r="B18" s="120" t="s">
        <v>64</v>
      </c>
      <c r="C18" s="124">
        <f t="shared" si="1"/>
        <v>659.57</v>
      </c>
      <c r="D18" s="132">
        <v>644.57</v>
      </c>
      <c r="E18" s="127">
        <v>15</v>
      </c>
    </row>
    <row r="19" s="35" customFormat="1" ht="29.25" customHeight="1" spans="1:5">
      <c r="A19" s="119">
        <v>2130207</v>
      </c>
      <c r="B19" s="120" t="s">
        <v>65</v>
      </c>
      <c r="C19" s="124">
        <f t="shared" si="1"/>
        <v>36.24</v>
      </c>
      <c r="D19" s="132">
        <v>36.24</v>
      </c>
      <c r="E19" s="125"/>
    </row>
    <row r="20" s="35" customFormat="1" ht="33.75" customHeight="1" spans="1:5">
      <c r="A20" s="119">
        <v>2130126</v>
      </c>
      <c r="B20" s="133" t="s">
        <v>66</v>
      </c>
      <c r="C20" s="124">
        <f t="shared" si="1"/>
        <v>5.2</v>
      </c>
      <c r="D20" s="125"/>
      <c r="E20" s="134">
        <v>5.2</v>
      </c>
    </row>
    <row r="21" s="35" customFormat="1" ht="42" customHeight="1" spans="1:5">
      <c r="A21" s="119">
        <v>2130202</v>
      </c>
      <c r="B21" s="120" t="s">
        <v>67</v>
      </c>
      <c r="C21" s="124">
        <f t="shared" si="1"/>
        <v>12.05</v>
      </c>
      <c r="D21" s="132">
        <v>2.05</v>
      </c>
      <c r="E21" s="134">
        <v>10</v>
      </c>
    </row>
    <row r="22" s="35" customFormat="1" ht="42" customHeight="1" spans="1:5">
      <c r="A22" s="119">
        <v>2130205</v>
      </c>
      <c r="B22" s="120" t="s">
        <v>68</v>
      </c>
      <c r="C22" s="124">
        <f t="shared" si="1"/>
        <v>3.5</v>
      </c>
      <c r="D22" s="127"/>
      <c r="E22" s="134">
        <v>3.5</v>
      </c>
    </row>
    <row r="23" s="35" customFormat="1" ht="42" customHeight="1" spans="1:5">
      <c r="A23" s="119">
        <v>2130209</v>
      </c>
      <c r="B23" s="120" t="s">
        <v>69</v>
      </c>
      <c r="C23" s="124">
        <f t="shared" si="1"/>
        <v>1.3</v>
      </c>
      <c r="D23" s="127"/>
      <c r="E23" s="134">
        <v>1.3</v>
      </c>
    </row>
    <row r="24" s="35" customFormat="1" ht="42" customHeight="1" spans="1:5">
      <c r="A24" s="119">
        <v>2130211</v>
      </c>
      <c r="B24" s="120" t="s">
        <v>70</v>
      </c>
      <c r="C24" s="124">
        <f t="shared" si="1"/>
        <v>110.08</v>
      </c>
      <c r="D24" s="127">
        <v>103.26</v>
      </c>
      <c r="E24" s="134">
        <v>6.82</v>
      </c>
    </row>
    <row r="25" s="35" customFormat="1" ht="29.25" customHeight="1" spans="1:5">
      <c r="A25" s="119">
        <v>2130221</v>
      </c>
      <c r="B25" s="120" t="s">
        <v>71</v>
      </c>
      <c r="C25" s="124">
        <f t="shared" si="1"/>
        <v>55</v>
      </c>
      <c r="D25" s="125"/>
      <c r="E25" s="134">
        <v>55</v>
      </c>
    </row>
    <row r="26" s="35" customFormat="1" ht="29.25" customHeight="1" spans="1:5">
      <c r="A26" s="119">
        <v>2130232</v>
      </c>
      <c r="B26" s="120" t="s">
        <v>72</v>
      </c>
      <c r="C26" s="124">
        <f t="shared" si="1"/>
        <v>3.79</v>
      </c>
      <c r="D26" s="125"/>
      <c r="E26" s="134">
        <v>3.79</v>
      </c>
    </row>
    <row r="27" s="35" customFormat="1" ht="29.25" customHeight="1" spans="1:5">
      <c r="A27" s="119">
        <v>2130234</v>
      </c>
      <c r="B27" s="120" t="s">
        <v>73</v>
      </c>
      <c r="C27" s="124">
        <f t="shared" si="1"/>
        <v>135.4</v>
      </c>
      <c r="D27" s="125"/>
      <c r="E27" s="132">
        <v>135.4</v>
      </c>
    </row>
    <row r="28" s="35" customFormat="1" ht="29.25" customHeight="1" spans="1:5">
      <c r="A28" s="119">
        <v>2130299</v>
      </c>
      <c r="B28" s="135" t="s">
        <v>74</v>
      </c>
      <c r="C28" s="124">
        <f t="shared" si="1"/>
        <v>1392.7</v>
      </c>
      <c r="D28" s="125"/>
      <c r="E28" s="132">
        <v>1392.7</v>
      </c>
    </row>
    <row r="29" s="35" customFormat="1" ht="29.25" customHeight="1" spans="1:5">
      <c r="A29" s="119">
        <v>2130331</v>
      </c>
      <c r="B29" s="135" t="s">
        <v>75</v>
      </c>
      <c r="C29" s="124">
        <f t="shared" si="1"/>
        <v>3</v>
      </c>
      <c r="D29" s="125"/>
      <c r="E29" s="136">
        <v>3</v>
      </c>
    </row>
    <row r="30" s="35" customFormat="1" ht="29.25" customHeight="1" spans="1:5">
      <c r="A30" s="137" t="s">
        <v>76</v>
      </c>
      <c r="B30" s="138"/>
      <c r="C30" s="139">
        <f>SUM(C7+C11+C14)</f>
        <v>3221.12</v>
      </c>
      <c r="D30" s="130">
        <f>SUM(D7+D11+D14)</f>
        <v>1541.41</v>
      </c>
      <c r="E30" s="130">
        <f>SUM(E7+E11+E14)</f>
        <v>1679.71</v>
      </c>
    </row>
    <row r="31" s="35" customFormat="1" spans="1:5">
      <c r="A31" s="140"/>
      <c r="B31" s="140"/>
      <c r="C31" s="141"/>
      <c r="D31" s="140"/>
      <c r="E31" s="142"/>
    </row>
    <row r="32" s="35" customFormat="1" spans="1:5">
      <c r="A32" s="140"/>
      <c r="B32" s="140"/>
      <c r="C32" s="141"/>
      <c r="D32" s="140"/>
      <c r="E32" s="142"/>
    </row>
    <row r="33" s="35" customFormat="1" spans="3:5">
      <c r="C33" s="143"/>
      <c r="E33" s="144"/>
    </row>
    <row r="34" s="35" customFormat="1" spans="3:5">
      <c r="C34" s="143"/>
      <c r="E34" s="144"/>
    </row>
    <row r="35" s="35" customFormat="1" spans="3:5">
      <c r="C35" s="143"/>
      <c r="E35" s="144"/>
    </row>
    <row r="36" s="35" customFormat="1" spans="3:5">
      <c r="C36" s="143"/>
      <c r="E36" s="144"/>
    </row>
    <row r="37" s="35" customFormat="1" spans="3:5">
      <c r="C37" s="143"/>
      <c r="E37" s="144"/>
    </row>
    <row r="38" s="35" customFormat="1" spans="3:5">
      <c r="C38" s="143"/>
      <c r="E38" s="144"/>
    </row>
    <row r="39" s="35" customFormat="1" spans="3:5">
      <c r="C39" s="143"/>
      <c r="E39" s="144"/>
    </row>
    <row r="40" s="35" customFormat="1" spans="3:5">
      <c r="C40" s="143"/>
      <c r="E40" s="144"/>
    </row>
    <row r="41" s="35" customFormat="1" spans="3:5">
      <c r="C41" s="143"/>
      <c r="E41" s="144"/>
    </row>
    <row r="42" s="35" customFormat="1" spans="3:5">
      <c r="C42" s="143"/>
      <c r="E42" s="144"/>
    </row>
    <row r="43" s="35" customFormat="1" spans="3:5">
      <c r="C43" s="143"/>
      <c r="E43" s="144"/>
    </row>
    <row r="44" s="35" customFormat="1" spans="3:5">
      <c r="C44" s="143"/>
      <c r="E44" s="144"/>
    </row>
    <row r="45" s="35" customFormat="1" spans="3:5">
      <c r="C45" s="143"/>
      <c r="E45" s="144"/>
    </row>
    <row r="46" s="35" customFormat="1" spans="3:5">
      <c r="C46" s="143"/>
      <c r="E46" s="144"/>
    </row>
    <row r="47" s="35" customFormat="1" spans="3:5">
      <c r="C47" s="143"/>
      <c r="E47" s="144"/>
    </row>
    <row r="48" s="35" customFormat="1" spans="3:5">
      <c r="C48" s="143"/>
      <c r="E48" s="144"/>
    </row>
    <row r="49" s="35" customFormat="1" spans="3:5">
      <c r="C49" s="143"/>
      <c r="E49" s="144"/>
    </row>
    <row r="50" s="35" customFormat="1" spans="3:5">
      <c r="C50" s="143"/>
      <c r="E50" s="144"/>
    </row>
    <row r="51" s="35" customFormat="1" spans="3:5">
      <c r="C51" s="143"/>
      <c r="E51" s="144"/>
    </row>
    <row r="52" s="35" customFormat="1" spans="3:5">
      <c r="C52" s="143"/>
      <c r="E52" s="144"/>
    </row>
    <row r="53" s="35" customFormat="1" spans="3:5">
      <c r="C53" s="143"/>
      <c r="E53" s="144"/>
    </row>
    <row r="54" s="35" customFormat="1" spans="3:5">
      <c r="C54" s="143"/>
      <c r="E54" s="144"/>
    </row>
    <row r="55" s="35" customFormat="1" spans="3:5">
      <c r="C55" s="143"/>
      <c r="E55" s="144"/>
    </row>
    <row r="56" s="35" customFormat="1" spans="3:5">
      <c r="C56" s="143"/>
      <c r="E56" s="144"/>
    </row>
    <row r="57" s="35" customFormat="1" spans="3:5">
      <c r="C57" s="143"/>
      <c r="E57" s="144"/>
    </row>
    <row r="58" s="35" customFormat="1" spans="3:5">
      <c r="C58" s="143"/>
      <c r="E58" s="144"/>
    </row>
    <row r="59" s="35" customFormat="1" spans="3:5">
      <c r="C59" s="143"/>
      <c r="E59" s="144"/>
    </row>
    <row r="60" s="35" customFormat="1" spans="3:5">
      <c r="C60" s="143"/>
      <c r="E60" s="144"/>
    </row>
    <row r="61" s="35" customFormat="1" spans="3:5">
      <c r="C61" s="143"/>
      <c r="E61" s="144"/>
    </row>
    <row r="62" s="35" customFormat="1" spans="3:5">
      <c r="C62" s="143"/>
      <c r="E62" s="144"/>
    </row>
    <row r="63" s="35" customFormat="1" spans="3:5">
      <c r="C63" s="143"/>
      <c r="E63" s="144"/>
    </row>
    <row r="64" s="35" customFormat="1" spans="3:5">
      <c r="C64" s="143"/>
      <c r="E64" s="144"/>
    </row>
    <row r="65" s="35" customFormat="1" spans="3:5">
      <c r="C65" s="143"/>
      <c r="E65" s="144"/>
    </row>
    <row r="66" s="35" customFormat="1" spans="3:5">
      <c r="C66" s="143"/>
      <c r="E66" s="144"/>
    </row>
    <row r="67" s="35" customFormat="1" spans="3:5">
      <c r="C67" s="143"/>
      <c r="E67" s="144"/>
    </row>
    <row r="68" s="35" customFormat="1" spans="3:5">
      <c r="C68" s="143"/>
      <c r="E68" s="144"/>
    </row>
    <row r="69" s="35" customFormat="1" spans="3:5">
      <c r="C69" s="143"/>
      <c r="E69" s="144"/>
    </row>
    <row r="70" s="35" customFormat="1" spans="3:5">
      <c r="C70" s="143"/>
      <c r="E70" s="144"/>
    </row>
    <row r="71" s="35" customFormat="1" spans="3:5">
      <c r="C71" s="143"/>
      <c r="E71" s="144"/>
    </row>
    <row r="72" s="35" customFormat="1" spans="3:5">
      <c r="C72" s="143"/>
      <c r="E72" s="144"/>
    </row>
    <row r="73" s="35" customFormat="1" spans="3:5">
      <c r="C73" s="143"/>
      <c r="E73" s="144"/>
    </row>
    <row r="74" s="35" customFormat="1" spans="3:5">
      <c r="C74" s="143"/>
      <c r="E74" s="144"/>
    </row>
    <row r="75" s="35" customFormat="1" spans="3:5">
      <c r="C75" s="143"/>
      <c r="E75" s="144"/>
    </row>
    <row r="76" s="35" customFormat="1" spans="3:5">
      <c r="C76" s="143"/>
      <c r="E76" s="144"/>
    </row>
    <row r="77" s="35" customFormat="1" spans="3:5">
      <c r="C77" s="143"/>
      <c r="E77" s="144"/>
    </row>
    <row r="78" s="35" customFormat="1" spans="3:5">
      <c r="C78" s="143"/>
      <c r="E78" s="144"/>
    </row>
    <row r="79" s="35" customFormat="1" spans="3:5">
      <c r="C79" s="143"/>
      <c r="E79" s="144"/>
    </row>
    <row r="80" s="35" customFormat="1" spans="3:5">
      <c r="C80" s="143"/>
      <c r="E80" s="144"/>
    </row>
    <row r="81" s="35" customFormat="1" spans="3:5">
      <c r="C81" s="143"/>
      <c r="E81" s="144"/>
    </row>
    <row r="82" s="35" customFormat="1" spans="3:5">
      <c r="C82" s="143"/>
      <c r="E82" s="144"/>
    </row>
    <row r="83" s="35" customFormat="1" spans="3:5">
      <c r="C83" s="143"/>
      <c r="E83" s="144"/>
    </row>
    <row r="84" s="35" customFormat="1" spans="3:5">
      <c r="C84" s="143"/>
      <c r="E84" s="144"/>
    </row>
    <row r="85" s="35" customFormat="1" spans="3:5">
      <c r="C85" s="143"/>
      <c r="E85" s="144"/>
    </row>
    <row r="86" s="35" customFormat="1" spans="3:5">
      <c r="C86" s="143"/>
      <c r="E86" s="144"/>
    </row>
    <row r="87" s="35" customFormat="1" spans="3:5">
      <c r="C87" s="143"/>
      <c r="E87" s="144"/>
    </row>
    <row r="88" s="35" customFormat="1" spans="3:5">
      <c r="C88" s="143"/>
      <c r="E88" s="144"/>
    </row>
    <row r="89" s="35" customFormat="1" spans="3:5">
      <c r="C89" s="143"/>
      <c r="E89" s="144"/>
    </row>
    <row r="90" s="35" customFormat="1" spans="3:5">
      <c r="C90" s="143"/>
      <c r="E90" s="144"/>
    </row>
    <row r="91" s="35" customFormat="1" spans="3:5">
      <c r="C91" s="143"/>
      <c r="E91" s="144"/>
    </row>
    <row r="92" s="35" customFormat="1" spans="3:5">
      <c r="C92" s="143"/>
      <c r="E92" s="144"/>
    </row>
    <row r="93" s="35" customFormat="1" spans="3:5">
      <c r="C93" s="143"/>
      <c r="E93" s="144"/>
    </row>
    <row r="94" s="35" customFormat="1" spans="3:5">
      <c r="C94" s="143"/>
      <c r="E94" s="144"/>
    </row>
    <row r="95" s="35" customFormat="1" spans="3:5">
      <c r="C95" s="143"/>
      <c r="E95" s="144"/>
    </row>
    <row r="96" s="35" customFormat="1" spans="3:5">
      <c r="C96" s="143"/>
      <c r="E96" s="144"/>
    </row>
    <row r="97" s="35" customFormat="1" spans="3:5">
      <c r="C97" s="143"/>
      <c r="E97" s="144"/>
    </row>
    <row r="98" s="35" customFormat="1" spans="3:5">
      <c r="C98" s="143"/>
      <c r="E98" s="144"/>
    </row>
    <row r="99" s="35" customFormat="1" spans="3:5">
      <c r="C99" s="143"/>
      <c r="E99" s="144"/>
    </row>
    <row r="100" s="35" customFormat="1" spans="3:5">
      <c r="C100" s="143"/>
      <c r="E100" s="144"/>
    </row>
    <row r="101" s="35" customFormat="1" spans="3:5">
      <c r="C101" s="143"/>
      <c r="E101" s="144"/>
    </row>
    <row r="102" s="35" customFormat="1" spans="3:5">
      <c r="C102" s="143"/>
      <c r="E102" s="144"/>
    </row>
    <row r="103" s="35" customFormat="1" spans="3:5">
      <c r="C103" s="143"/>
      <c r="E103" s="144"/>
    </row>
    <row r="104" s="35" customFormat="1" spans="3:5">
      <c r="C104" s="143"/>
      <c r="E104" s="144"/>
    </row>
    <row r="105" s="35" customFormat="1" spans="3:5">
      <c r="C105" s="143"/>
      <c r="E105" s="144"/>
    </row>
    <row r="106" s="35" customFormat="1" spans="3:5">
      <c r="C106" s="143"/>
      <c r="E106" s="144"/>
    </row>
    <row r="107" s="35" customFormat="1" spans="3:5">
      <c r="C107" s="143"/>
      <c r="E107" s="144"/>
    </row>
    <row r="108" s="35" customFormat="1" spans="3:5">
      <c r="C108" s="143"/>
      <c r="E108" s="144"/>
    </row>
    <row r="109" s="35" customFormat="1" spans="3:5">
      <c r="C109" s="143"/>
      <c r="E109" s="144"/>
    </row>
    <row r="110" s="35" customFormat="1" spans="3:5">
      <c r="C110" s="143"/>
      <c r="E110" s="144"/>
    </row>
    <row r="111" s="35" customFormat="1" spans="3:5">
      <c r="C111" s="143"/>
      <c r="E111" s="144"/>
    </row>
    <row r="112" s="35" customFormat="1" spans="3:5">
      <c r="C112" s="143"/>
      <c r="E112" s="144"/>
    </row>
    <row r="113" s="35" customFormat="1" spans="3:5">
      <c r="C113" s="143"/>
      <c r="E113" s="144"/>
    </row>
    <row r="114" s="35" customFormat="1" spans="3:5">
      <c r="C114" s="143"/>
      <c r="E114" s="144"/>
    </row>
    <row r="115" s="35" customFormat="1" spans="3:5">
      <c r="C115" s="143"/>
      <c r="E115" s="144"/>
    </row>
    <row r="116" s="35" customFormat="1" spans="3:5">
      <c r="C116" s="143"/>
      <c r="E116" s="144"/>
    </row>
    <row r="117" s="35" customFormat="1" spans="3:5">
      <c r="C117" s="143"/>
      <c r="E117" s="144"/>
    </row>
    <row r="118" s="35" customFormat="1" spans="3:5">
      <c r="C118" s="143"/>
      <c r="E118" s="144"/>
    </row>
    <row r="119" s="35" customFormat="1" spans="3:5">
      <c r="C119" s="143"/>
      <c r="E119" s="144"/>
    </row>
    <row r="120" s="35" customFormat="1" spans="3:5">
      <c r="C120" s="143"/>
      <c r="E120" s="144"/>
    </row>
    <row r="121" s="35" customFormat="1" spans="3:5">
      <c r="C121" s="143"/>
      <c r="E121" s="144"/>
    </row>
    <row r="122" s="35" customFormat="1" spans="3:5">
      <c r="C122" s="143"/>
      <c r="E122" s="144"/>
    </row>
    <row r="123" s="35" customFormat="1" spans="3:5">
      <c r="C123" s="143"/>
      <c r="E123" s="144"/>
    </row>
    <row r="124" s="35" customFormat="1" spans="3:5">
      <c r="C124" s="143"/>
      <c r="E124" s="144"/>
    </row>
    <row r="125" s="35" customFormat="1" spans="3:5">
      <c r="C125" s="143"/>
      <c r="E125" s="144"/>
    </row>
    <row r="126" s="35" customFormat="1" spans="3:5">
      <c r="C126" s="143"/>
      <c r="E126" s="144"/>
    </row>
    <row r="127" s="35" customFormat="1" spans="3:5">
      <c r="C127" s="143"/>
      <c r="E127" s="144"/>
    </row>
    <row r="128" s="35" customFormat="1" spans="3:5">
      <c r="C128" s="143"/>
      <c r="E128" s="144"/>
    </row>
    <row r="129" s="35" customFormat="1" spans="3:5">
      <c r="C129" s="143"/>
      <c r="E129" s="144"/>
    </row>
    <row r="130" s="35" customFormat="1" spans="3:5">
      <c r="C130" s="143"/>
      <c r="E130" s="144"/>
    </row>
    <row r="131" s="35" customFormat="1" spans="3:5">
      <c r="C131" s="143"/>
      <c r="E131" s="144"/>
    </row>
    <row r="132" s="35" customFormat="1" spans="3:5">
      <c r="C132" s="143"/>
      <c r="E132" s="144"/>
    </row>
    <row r="133" s="35" customFormat="1" spans="3:5">
      <c r="C133" s="143"/>
      <c r="E133" s="144"/>
    </row>
    <row r="134" s="35" customFormat="1" spans="3:5">
      <c r="C134" s="143"/>
      <c r="E134" s="144"/>
    </row>
    <row r="135" s="35" customFormat="1" spans="3:5">
      <c r="C135" s="143"/>
      <c r="E135" s="144"/>
    </row>
    <row r="136" s="35" customFormat="1" spans="3:5">
      <c r="C136" s="143"/>
      <c r="E136" s="144"/>
    </row>
    <row r="137" s="35" customFormat="1" spans="3:5">
      <c r="C137" s="143"/>
      <c r="E137" s="144"/>
    </row>
    <row r="138" s="35" customFormat="1" spans="3:5">
      <c r="C138" s="143"/>
      <c r="E138" s="144"/>
    </row>
    <row r="139" s="35" customFormat="1" spans="3:5">
      <c r="C139" s="143"/>
      <c r="E139" s="144"/>
    </row>
    <row r="140" s="35" customFormat="1" spans="3:5">
      <c r="C140" s="143"/>
      <c r="E140" s="144"/>
    </row>
    <row r="141" s="35" customFormat="1" spans="3:5">
      <c r="C141" s="143"/>
      <c r="E141" s="144"/>
    </row>
    <row r="142" s="35" customFormat="1" spans="3:5">
      <c r="C142" s="143"/>
      <c r="E142" s="144"/>
    </row>
    <row r="143" s="35" customFormat="1" spans="3:5">
      <c r="C143" s="143"/>
      <c r="E143" s="144"/>
    </row>
    <row r="144" s="35" customFormat="1" spans="3:5">
      <c r="C144" s="143"/>
      <c r="E144" s="144"/>
    </row>
    <row r="145" s="35" customFormat="1" spans="3:5">
      <c r="C145" s="143"/>
      <c r="E145" s="144"/>
    </row>
    <row r="146" s="35" customFormat="1" spans="3:5">
      <c r="C146" s="143"/>
      <c r="E146" s="144"/>
    </row>
    <row r="147" s="35" customFormat="1" spans="3:5">
      <c r="C147" s="143"/>
      <c r="E147" s="144"/>
    </row>
    <row r="148" s="35" customFormat="1" spans="3:5">
      <c r="C148" s="143"/>
      <c r="E148" s="144"/>
    </row>
    <row r="149" s="35" customFormat="1" spans="3:5">
      <c r="C149" s="143"/>
      <c r="E149" s="144"/>
    </row>
    <row r="150" s="35" customFormat="1" spans="3:5">
      <c r="C150" s="143"/>
      <c r="E150" s="144"/>
    </row>
    <row r="151" s="35" customFormat="1" spans="3:5">
      <c r="C151" s="143"/>
      <c r="E151" s="144"/>
    </row>
    <row r="152" s="35" customFormat="1" spans="3:5">
      <c r="C152" s="143"/>
      <c r="E152" s="144"/>
    </row>
  </sheetData>
  <mergeCells count="9">
    <mergeCell ref="A1:E1"/>
    <mergeCell ref="A2:E2"/>
    <mergeCell ref="A3:E3"/>
    <mergeCell ref="A4:B4"/>
    <mergeCell ref="C4:E4"/>
    <mergeCell ref="C5:E5"/>
    <mergeCell ref="A30:B30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workbookViewId="0">
      <selection activeCell="M8" sqref="M8"/>
    </sheetView>
  </sheetViews>
  <sheetFormatPr defaultColWidth="9" defaultRowHeight="14.4"/>
  <cols>
    <col min="1" max="1" width="9.12962962962963" customWidth="1"/>
    <col min="2" max="2" width="19.6296296296296" customWidth="1"/>
    <col min="3" max="3" width="12.3796296296296" style="53" customWidth="1"/>
    <col min="4" max="4" width="13" customWidth="1"/>
    <col min="5" max="5" width="6.87962962962963" customWidth="1"/>
    <col min="6" max="6" width="6" customWidth="1"/>
    <col min="7" max="7" width="5" customWidth="1"/>
    <col min="8" max="9" width="6.37962962962963" customWidth="1"/>
  </cols>
  <sheetData>
    <row r="1" ht="20.1" customHeight="1" spans="1:9">
      <c r="A1" s="3" t="s">
        <v>77</v>
      </c>
      <c r="B1" s="3"/>
      <c r="C1" s="3"/>
      <c r="D1" s="3"/>
      <c r="E1" s="3"/>
      <c r="F1" s="3"/>
      <c r="G1" s="3"/>
      <c r="H1" s="3"/>
      <c r="I1" s="3"/>
    </row>
    <row r="2" s="53" customFormat="1" ht="22.5" customHeight="1" spans="1:9">
      <c r="A2" s="60" t="s">
        <v>44</v>
      </c>
      <c r="B2" s="60"/>
      <c r="C2" s="60"/>
      <c r="D2" s="60"/>
      <c r="E2" s="60"/>
      <c r="F2" s="62"/>
      <c r="G2" s="62"/>
      <c r="H2" s="62"/>
      <c r="I2" s="62"/>
    </row>
    <row r="3" ht="20.1" customHeight="1" spans="1:9">
      <c r="A3" s="6" t="s">
        <v>78</v>
      </c>
      <c r="B3" s="6"/>
      <c r="C3" s="76" t="s">
        <v>79</v>
      </c>
      <c r="D3" s="77" t="s">
        <v>80</v>
      </c>
      <c r="E3" s="78" t="s">
        <v>81</v>
      </c>
      <c r="F3" s="78" t="s">
        <v>82</v>
      </c>
      <c r="G3" s="79"/>
      <c r="H3" s="79"/>
      <c r="I3" s="111"/>
    </row>
    <row r="4" ht="51" customHeight="1" spans="1:9">
      <c r="A4" s="6" t="s">
        <v>47</v>
      </c>
      <c r="B4" s="6" t="s">
        <v>83</v>
      </c>
      <c r="C4" s="76"/>
      <c r="D4" s="80"/>
      <c r="E4" s="81"/>
      <c r="F4" s="82" t="s">
        <v>50</v>
      </c>
      <c r="G4" s="83" t="s">
        <v>84</v>
      </c>
      <c r="H4" s="83" t="s">
        <v>85</v>
      </c>
      <c r="I4" s="83" t="s">
        <v>86</v>
      </c>
    </row>
    <row r="5" ht="30.75" customHeight="1" spans="1:9">
      <c r="A5" s="84">
        <v>301</v>
      </c>
      <c r="B5" s="85" t="s">
        <v>87</v>
      </c>
      <c r="C5" s="86">
        <f>SUM(C6:C16)</f>
        <v>943.24</v>
      </c>
      <c r="D5" s="86">
        <f>SUM(D6:D16)</f>
        <v>943.24</v>
      </c>
      <c r="E5" s="87"/>
      <c r="F5" s="88"/>
      <c r="G5" s="51"/>
      <c r="H5" s="51"/>
      <c r="I5" s="51"/>
    </row>
    <row r="6" ht="30.75" customHeight="1" spans="1:9">
      <c r="A6" s="89">
        <v>30101</v>
      </c>
      <c r="B6" s="90" t="s">
        <v>88</v>
      </c>
      <c r="C6" s="86">
        <f t="shared" ref="C6:C16" si="0">SUM(D6)</f>
        <v>266.56</v>
      </c>
      <c r="D6" s="91">
        <v>266.56</v>
      </c>
      <c r="E6" s="87"/>
      <c r="F6" s="88"/>
      <c r="G6" s="51"/>
      <c r="H6" s="51"/>
      <c r="I6" s="51"/>
    </row>
    <row r="7" ht="30.75" customHeight="1" spans="1:9">
      <c r="A7" s="89">
        <v>30102</v>
      </c>
      <c r="B7" s="90" t="s">
        <v>89</v>
      </c>
      <c r="C7" s="86">
        <f t="shared" si="0"/>
        <v>46.2</v>
      </c>
      <c r="D7" s="91">
        <v>46.2</v>
      </c>
      <c r="E7" s="87"/>
      <c r="F7" s="88"/>
      <c r="G7" s="51"/>
      <c r="H7" s="51"/>
      <c r="I7" s="51"/>
    </row>
    <row r="8" ht="30.75" customHeight="1" spans="1:9">
      <c r="A8" s="89">
        <v>30103</v>
      </c>
      <c r="B8" s="90" t="s">
        <v>90</v>
      </c>
      <c r="C8" s="86">
        <f t="shared" si="0"/>
        <v>7.76</v>
      </c>
      <c r="D8" s="91">
        <v>7.76</v>
      </c>
      <c r="E8" s="87"/>
      <c r="F8" s="88"/>
      <c r="G8" s="51"/>
      <c r="H8" s="51"/>
      <c r="I8" s="51"/>
    </row>
    <row r="9" ht="30.75" customHeight="1" spans="1:9">
      <c r="A9" s="89">
        <v>30104</v>
      </c>
      <c r="B9" s="90" t="s">
        <v>91</v>
      </c>
      <c r="C9" s="86">
        <f t="shared" si="0"/>
        <v>0.5</v>
      </c>
      <c r="D9" s="91">
        <v>0.5</v>
      </c>
      <c r="E9" s="87"/>
      <c r="F9" s="88"/>
      <c r="G9" s="51"/>
      <c r="H9" s="51"/>
      <c r="I9" s="51"/>
    </row>
    <row r="10" ht="30.75" customHeight="1" spans="1:9">
      <c r="A10" s="89">
        <v>30105</v>
      </c>
      <c r="B10" s="90" t="s">
        <v>92</v>
      </c>
      <c r="C10" s="86">
        <f t="shared" si="0"/>
        <v>19.65</v>
      </c>
      <c r="D10" s="91">
        <v>19.65</v>
      </c>
      <c r="E10" s="87"/>
      <c r="F10" s="88"/>
      <c r="G10" s="51"/>
      <c r="H10" s="51"/>
      <c r="I10" s="51"/>
    </row>
    <row r="11" ht="30.75" customHeight="1" spans="1:9">
      <c r="A11" s="89">
        <v>30106</v>
      </c>
      <c r="B11" s="90" t="s">
        <v>93</v>
      </c>
      <c r="C11" s="86">
        <f t="shared" si="0"/>
        <v>408.99</v>
      </c>
      <c r="D11" s="91">
        <v>408.99</v>
      </c>
      <c r="E11" s="87"/>
      <c r="F11" s="88"/>
      <c r="G11" s="51"/>
      <c r="H11" s="51"/>
      <c r="I11" s="51"/>
    </row>
    <row r="12" ht="30.75" customHeight="1" spans="1:9">
      <c r="A12" s="89">
        <v>30107</v>
      </c>
      <c r="B12" s="90" t="s">
        <v>94</v>
      </c>
      <c r="C12" s="86">
        <f t="shared" si="0"/>
        <v>92.4</v>
      </c>
      <c r="D12" s="91">
        <v>92.4</v>
      </c>
      <c r="E12" s="87"/>
      <c r="F12" s="88"/>
      <c r="G12" s="51"/>
      <c r="H12" s="51"/>
      <c r="I12" s="51"/>
    </row>
    <row r="13" ht="30.75" customHeight="1" spans="1:9">
      <c r="A13" s="89">
        <v>30108</v>
      </c>
      <c r="B13" s="90" t="s">
        <v>95</v>
      </c>
      <c r="C13" s="86">
        <f t="shared" si="0"/>
        <v>15.07</v>
      </c>
      <c r="D13" s="91">
        <v>15.07</v>
      </c>
      <c r="E13" s="87"/>
      <c r="F13" s="88"/>
      <c r="G13" s="51"/>
      <c r="H13" s="51"/>
      <c r="I13" s="51"/>
    </row>
    <row r="14" ht="30.75" customHeight="1" spans="1:9">
      <c r="A14" s="89">
        <v>30109</v>
      </c>
      <c r="B14" s="90" t="s">
        <v>96</v>
      </c>
      <c r="C14" s="86">
        <f t="shared" si="0"/>
        <v>54.39</v>
      </c>
      <c r="D14" s="91">
        <v>54.39</v>
      </c>
      <c r="E14" s="87"/>
      <c r="F14" s="88"/>
      <c r="G14" s="51"/>
      <c r="H14" s="51"/>
      <c r="I14" s="51"/>
    </row>
    <row r="15" ht="30.75" customHeight="1" spans="1:9">
      <c r="A15" s="89">
        <v>30110</v>
      </c>
      <c r="B15" s="90" t="s">
        <v>97</v>
      </c>
      <c r="C15" s="86">
        <f t="shared" si="0"/>
        <v>1.5</v>
      </c>
      <c r="D15" s="91">
        <v>1.5</v>
      </c>
      <c r="E15" s="87"/>
      <c r="F15" s="88"/>
      <c r="G15" s="51"/>
      <c r="H15" s="51"/>
      <c r="I15" s="51"/>
    </row>
    <row r="16" ht="30.75" customHeight="1" spans="1:9">
      <c r="A16" s="89">
        <v>30111</v>
      </c>
      <c r="B16" s="90" t="s">
        <v>98</v>
      </c>
      <c r="C16" s="86">
        <f t="shared" si="0"/>
        <v>30.22</v>
      </c>
      <c r="D16" s="91">
        <v>30.22</v>
      </c>
      <c r="E16" s="87"/>
      <c r="F16" s="88"/>
      <c r="G16" s="51"/>
      <c r="H16" s="51"/>
      <c r="I16" s="51"/>
    </row>
    <row r="17" s="75" customFormat="1" ht="30.75" customHeight="1" spans="1:9">
      <c r="A17" s="92" t="s">
        <v>99</v>
      </c>
      <c r="B17" s="93" t="s">
        <v>100</v>
      </c>
      <c r="C17" s="94">
        <f>SUM(C18:C34)</f>
        <v>219</v>
      </c>
      <c r="D17" s="94">
        <f>SUM(D18:D34)</f>
        <v>219</v>
      </c>
      <c r="E17" s="95"/>
      <c r="F17" s="96"/>
      <c r="G17" s="97"/>
      <c r="H17" s="97"/>
      <c r="I17" s="97"/>
    </row>
    <row r="18" s="75" customFormat="1" ht="30.75" customHeight="1" spans="1:9">
      <c r="A18" s="98">
        <v>30201</v>
      </c>
      <c r="B18" s="99" t="s">
        <v>101</v>
      </c>
      <c r="C18" s="94">
        <f t="shared" ref="C18:C20" si="1">SUM(D18)</f>
        <v>39.59</v>
      </c>
      <c r="D18" s="100">
        <v>39.59</v>
      </c>
      <c r="E18" s="95"/>
      <c r="F18" s="96"/>
      <c r="G18" s="97"/>
      <c r="H18" s="97"/>
      <c r="I18" s="97"/>
    </row>
    <row r="19" s="75" customFormat="1" ht="30.75" customHeight="1" spans="1:9">
      <c r="A19" s="98">
        <v>30202</v>
      </c>
      <c r="B19" s="99" t="s">
        <v>102</v>
      </c>
      <c r="C19" s="94">
        <f t="shared" si="1"/>
        <v>8.65</v>
      </c>
      <c r="D19" s="100">
        <v>8.65</v>
      </c>
      <c r="E19" s="95"/>
      <c r="F19" s="96"/>
      <c r="G19" s="97"/>
      <c r="H19" s="97"/>
      <c r="I19" s="97"/>
    </row>
    <row r="20" s="75" customFormat="1" ht="30.75" customHeight="1" spans="1:9">
      <c r="A20" s="98">
        <v>30203</v>
      </c>
      <c r="B20" s="99" t="s">
        <v>103</v>
      </c>
      <c r="C20" s="94">
        <f t="shared" si="1"/>
        <v>10</v>
      </c>
      <c r="D20" s="100">
        <v>10</v>
      </c>
      <c r="E20" s="95"/>
      <c r="F20" s="96"/>
      <c r="G20" s="97"/>
      <c r="H20" s="97"/>
      <c r="I20" s="97"/>
    </row>
    <row r="21" s="75" customFormat="1" ht="30.75" customHeight="1" spans="1:9">
      <c r="A21" s="98">
        <v>30204</v>
      </c>
      <c r="B21" s="99" t="s">
        <v>104</v>
      </c>
      <c r="C21" s="94">
        <v>4</v>
      </c>
      <c r="D21" s="101">
        <v>4</v>
      </c>
      <c r="E21" s="95"/>
      <c r="F21" s="96"/>
      <c r="G21" s="97"/>
      <c r="H21" s="97"/>
      <c r="I21" s="97"/>
    </row>
    <row r="22" s="75" customFormat="1" ht="30.75" customHeight="1" spans="1:9">
      <c r="A22" s="98">
        <v>30205</v>
      </c>
      <c r="B22" s="99" t="s">
        <v>105</v>
      </c>
      <c r="C22" s="94">
        <f t="shared" ref="C22:C30" si="2">SUM(D22)</f>
        <v>2</v>
      </c>
      <c r="D22" s="101">
        <v>2</v>
      </c>
      <c r="E22" s="95"/>
      <c r="F22" s="96"/>
      <c r="G22" s="97"/>
      <c r="H22" s="97"/>
      <c r="I22" s="97"/>
    </row>
    <row r="23" s="75" customFormat="1" ht="30.75" customHeight="1" spans="1:9">
      <c r="A23" s="98">
        <v>30206</v>
      </c>
      <c r="B23" s="102" t="s">
        <v>106</v>
      </c>
      <c r="C23" s="94">
        <f t="shared" si="2"/>
        <v>27</v>
      </c>
      <c r="D23" s="101">
        <v>27</v>
      </c>
      <c r="E23" s="95"/>
      <c r="F23" s="96"/>
      <c r="G23" s="97"/>
      <c r="H23" s="97"/>
      <c r="I23" s="97"/>
    </row>
    <row r="24" s="75" customFormat="1" ht="30.75" customHeight="1" spans="1:9">
      <c r="A24" s="98">
        <v>30208</v>
      </c>
      <c r="B24" s="103" t="s">
        <v>107</v>
      </c>
      <c r="C24" s="94">
        <f t="shared" si="2"/>
        <v>5</v>
      </c>
      <c r="D24" s="101">
        <v>5</v>
      </c>
      <c r="E24" s="95"/>
      <c r="F24" s="96"/>
      <c r="G24" s="97"/>
      <c r="H24" s="97"/>
      <c r="I24" s="97"/>
    </row>
    <row r="25" s="75" customFormat="1" ht="30.75" customHeight="1" spans="1:9">
      <c r="A25" s="98">
        <v>30207</v>
      </c>
      <c r="B25" s="102" t="s">
        <v>108</v>
      </c>
      <c r="C25" s="94">
        <v>15</v>
      </c>
      <c r="D25" s="101">
        <v>15</v>
      </c>
      <c r="E25" s="95"/>
      <c r="F25" s="96"/>
      <c r="G25" s="97"/>
      <c r="H25" s="97"/>
      <c r="I25" s="97"/>
    </row>
    <row r="26" s="75" customFormat="1" ht="30.75" customHeight="1" spans="1:9">
      <c r="A26" s="98">
        <v>30209</v>
      </c>
      <c r="B26" s="103" t="s">
        <v>109</v>
      </c>
      <c r="C26" s="94">
        <f t="shared" si="2"/>
        <v>22</v>
      </c>
      <c r="D26" s="101">
        <v>22</v>
      </c>
      <c r="E26" s="95"/>
      <c r="F26" s="96"/>
      <c r="G26" s="97"/>
      <c r="H26" s="97"/>
      <c r="I26" s="97"/>
    </row>
    <row r="27" s="75" customFormat="1" ht="30.75" customHeight="1" spans="1:9">
      <c r="A27" s="98">
        <v>30210</v>
      </c>
      <c r="B27" s="103" t="s">
        <v>110</v>
      </c>
      <c r="C27" s="94">
        <f t="shared" si="2"/>
        <v>35</v>
      </c>
      <c r="D27" s="101">
        <v>35</v>
      </c>
      <c r="E27" s="95"/>
      <c r="F27" s="96"/>
      <c r="G27" s="97"/>
      <c r="H27" s="97"/>
      <c r="I27" s="97"/>
    </row>
    <row r="28" s="75" customFormat="1" ht="30.75" customHeight="1" spans="1:9">
      <c r="A28" s="98">
        <v>30211</v>
      </c>
      <c r="B28" s="103" t="s">
        <v>111</v>
      </c>
      <c r="C28" s="94">
        <f t="shared" si="2"/>
        <v>0.46</v>
      </c>
      <c r="D28" s="101">
        <v>0.46</v>
      </c>
      <c r="E28" s="95"/>
      <c r="F28" s="96"/>
      <c r="G28" s="97"/>
      <c r="H28" s="97"/>
      <c r="I28" s="97"/>
    </row>
    <row r="29" s="75" customFormat="1" ht="30.75" customHeight="1" spans="1:9">
      <c r="A29" s="98">
        <v>30212</v>
      </c>
      <c r="B29" s="103" t="s">
        <v>112</v>
      </c>
      <c r="C29" s="94">
        <f t="shared" si="2"/>
        <v>1.85</v>
      </c>
      <c r="D29" s="101">
        <v>1.85</v>
      </c>
      <c r="E29" s="95"/>
      <c r="F29" s="96"/>
      <c r="G29" s="97"/>
      <c r="H29" s="97"/>
      <c r="I29" s="97"/>
    </row>
    <row r="30" s="75" customFormat="1" ht="30.75" customHeight="1" spans="1:9">
      <c r="A30" s="98">
        <v>30213</v>
      </c>
      <c r="B30" s="103" t="s">
        <v>113</v>
      </c>
      <c r="C30" s="94">
        <f t="shared" si="2"/>
        <v>18</v>
      </c>
      <c r="D30" s="101">
        <v>18</v>
      </c>
      <c r="E30" s="95"/>
      <c r="F30" s="96"/>
      <c r="G30" s="97"/>
      <c r="H30" s="97"/>
      <c r="I30" s="97"/>
    </row>
    <row r="31" s="75" customFormat="1" ht="30.75" customHeight="1" spans="1:9">
      <c r="A31" s="98">
        <v>30214</v>
      </c>
      <c r="B31" s="103" t="s">
        <v>114</v>
      </c>
      <c r="C31" s="94">
        <v>26</v>
      </c>
      <c r="D31" s="101">
        <v>26</v>
      </c>
      <c r="E31" s="95"/>
      <c r="F31" s="96"/>
      <c r="G31" s="97"/>
      <c r="H31" s="97"/>
      <c r="I31" s="97"/>
    </row>
    <row r="32" s="75" customFormat="1" ht="30.75" customHeight="1" spans="1:9">
      <c r="A32" s="98">
        <v>30215</v>
      </c>
      <c r="B32" s="99" t="s">
        <v>115</v>
      </c>
      <c r="C32" s="94">
        <f t="shared" ref="C32:C35" si="3">SUM(D32)</f>
        <v>1.08</v>
      </c>
      <c r="D32" s="101">
        <v>1.08</v>
      </c>
      <c r="E32" s="95"/>
      <c r="F32" s="96"/>
      <c r="G32" s="97"/>
      <c r="H32" s="97"/>
      <c r="I32" s="97"/>
    </row>
    <row r="33" s="75" customFormat="1" ht="30.75" customHeight="1" spans="1:9">
      <c r="A33" s="98">
        <v>30216</v>
      </c>
      <c r="B33" s="99" t="s">
        <v>116</v>
      </c>
      <c r="C33" s="94">
        <f t="shared" si="3"/>
        <v>2.8</v>
      </c>
      <c r="D33" s="101">
        <v>2.8</v>
      </c>
      <c r="E33" s="104"/>
      <c r="F33" s="104"/>
      <c r="G33" s="104"/>
      <c r="H33" s="104"/>
      <c r="I33" s="104"/>
    </row>
    <row r="34" s="75" customFormat="1" ht="30.75" customHeight="1" spans="1:9">
      <c r="A34" s="98">
        <v>30217</v>
      </c>
      <c r="B34" s="99" t="s">
        <v>117</v>
      </c>
      <c r="C34" s="94">
        <f t="shared" si="3"/>
        <v>0.57</v>
      </c>
      <c r="D34" s="101">
        <v>0.57</v>
      </c>
      <c r="E34" s="104"/>
      <c r="F34" s="104"/>
      <c r="G34" s="104"/>
      <c r="H34" s="104"/>
      <c r="I34" s="104"/>
    </row>
    <row r="35" s="75" customFormat="1" ht="30.75" customHeight="1" spans="1:9">
      <c r="A35" s="105">
        <v>303</v>
      </c>
      <c r="B35" s="106" t="s">
        <v>118</v>
      </c>
      <c r="C35" s="94">
        <f t="shared" si="3"/>
        <v>379.17</v>
      </c>
      <c r="D35" s="94">
        <f>SUM(D36:D46)</f>
        <v>379.17</v>
      </c>
      <c r="E35" s="104"/>
      <c r="F35" s="104"/>
      <c r="G35" s="104"/>
      <c r="H35" s="104"/>
      <c r="I35" s="104"/>
    </row>
    <row r="36" s="75" customFormat="1" ht="30.75" customHeight="1" spans="1:9">
      <c r="A36" s="98">
        <v>30301</v>
      </c>
      <c r="B36" s="99" t="s">
        <v>119</v>
      </c>
      <c r="C36" s="94">
        <f t="shared" ref="C36:C46" si="4">SUM(D36)</f>
        <v>168.09</v>
      </c>
      <c r="D36" s="100">
        <v>168.09</v>
      </c>
      <c r="E36" s="104"/>
      <c r="F36" s="104"/>
      <c r="G36" s="104"/>
      <c r="H36" s="104"/>
      <c r="I36" s="104"/>
    </row>
    <row r="37" s="75" customFormat="1" ht="30.75" customHeight="1" spans="1:9">
      <c r="A37" s="98">
        <v>30302</v>
      </c>
      <c r="B37" s="99" t="s">
        <v>120</v>
      </c>
      <c r="C37" s="94">
        <f t="shared" si="4"/>
        <v>10.08</v>
      </c>
      <c r="D37" s="100">
        <v>10.08</v>
      </c>
      <c r="E37" s="104"/>
      <c r="F37" s="104"/>
      <c r="G37" s="104"/>
      <c r="H37" s="104"/>
      <c r="I37" s="104"/>
    </row>
    <row r="38" s="75" customFormat="1" ht="30.75" customHeight="1" spans="1:9">
      <c r="A38" s="98">
        <v>30303</v>
      </c>
      <c r="B38" s="99" t="s">
        <v>121</v>
      </c>
      <c r="C38" s="94">
        <f t="shared" si="4"/>
        <v>31.13</v>
      </c>
      <c r="D38" s="100">
        <v>31.13</v>
      </c>
      <c r="E38" s="104"/>
      <c r="F38" s="104"/>
      <c r="G38" s="104"/>
      <c r="H38" s="104"/>
      <c r="I38" s="104"/>
    </row>
    <row r="39" s="75" customFormat="1" ht="30.75" customHeight="1" spans="1:9">
      <c r="A39" s="98">
        <v>30304</v>
      </c>
      <c r="B39" s="99" t="s">
        <v>122</v>
      </c>
      <c r="C39" s="94">
        <f t="shared" si="4"/>
        <v>2.1</v>
      </c>
      <c r="D39" s="100">
        <v>2.1</v>
      </c>
      <c r="E39" s="104"/>
      <c r="F39" s="104"/>
      <c r="G39" s="104"/>
      <c r="H39" s="104"/>
      <c r="I39" s="104"/>
    </row>
    <row r="40" s="75" customFormat="1" ht="30.75" customHeight="1" spans="1:9">
      <c r="A40" s="98">
        <v>30305</v>
      </c>
      <c r="B40" s="99" t="s">
        <v>123</v>
      </c>
      <c r="C40" s="94">
        <f t="shared" si="4"/>
        <v>83.8</v>
      </c>
      <c r="D40" s="100">
        <v>83.8</v>
      </c>
      <c r="E40" s="104"/>
      <c r="F40" s="104"/>
      <c r="G40" s="104"/>
      <c r="H40" s="104"/>
      <c r="I40" s="104"/>
    </row>
    <row r="41" s="75" customFormat="1" ht="30.75" customHeight="1" spans="1:9">
      <c r="A41" s="98">
        <v>30306</v>
      </c>
      <c r="B41" s="99" t="s">
        <v>124</v>
      </c>
      <c r="C41" s="94">
        <f t="shared" si="4"/>
        <v>5.46</v>
      </c>
      <c r="D41" s="100">
        <v>5.46</v>
      </c>
      <c r="E41" s="104"/>
      <c r="F41" s="104"/>
      <c r="G41" s="104"/>
      <c r="H41" s="104"/>
      <c r="I41" s="104"/>
    </row>
    <row r="42" s="75" customFormat="1" ht="30.75" customHeight="1" spans="1:9">
      <c r="A42" s="98">
        <v>30307</v>
      </c>
      <c r="B42" s="99" t="s">
        <v>125</v>
      </c>
      <c r="C42" s="94">
        <f t="shared" si="4"/>
        <v>6.05</v>
      </c>
      <c r="D42" s="100">
        <v>6.05</v>
      </c>
      <c r="E42" s="104"/>
      <c r="F42" s="104"/>
      <c r="G42" s="104"/>
      <c r="H42" s="104"/>
      <c r="I42" s="104"/>
    </row>
    <row r="43" s="75" customFormat="1" ht="30.75" customHeight="1" spans="1:9">
      <c r="A43" s="98">
        <v>30308</v>
      </c>
      <c r="B43" s="99" t="s">
        <v>126</v>
      </c>
      <c r="C43" s="94">
        <f t="shared" si="4"/>
        <v>0.34</v>
      </c>
      <c r="D43" s="100">
        <v>0.34</v>
      </c>
      <c r="E43" s="104"/>
      <c r="F43" s="104"/>
      <c r="G43" s="104"/>
      <c r="H43" s="104"/>
      <c r="I43" s="104"/>
    </row>
    <row r="44" s="75" customFormat="1" ht="30.75" customHeight="1" spans="1:9">
      <c r="A44" s="98">
        <v>30309</v>
      </c>
      <c r="B44" s="99" t="s">
        <v>127</v>
      </c>
      <c r="C44" s="94">
        <f t="shared" si="4"/>
        <v>44.88</v>
      </c>
      <c r="D44" s="100">
        <v>44.88</v>
      </c>
      <c r="E44" s="104"/>
      <c r="F44" s="104"/>
      <c r="G44" s="104"/>
      <c r="H44" s="104"/>
      <c r="I44" s="104"/>
    </row>
    <row r="45" ht="30.75" customHeight="1" spans="1:9">
      <c r="A45" s="89">
        <v>30310</v>
      </c>
      <c r="B45" s="90" t="s">
        <v>128</v>
      </c>
      <c r="C45" s="86">
        <f t="shared" si="4"/>
        <v>25.08</v>
      </c>
      <c r="D45" s="91">
        <v>25.08</v>
      </c>
      <c r="E45" s="107"/>
      <c r="F45" s="107"/>
      <c r="G45" s="107"/>
      <c r="H45" s="107"/>
      <c r="I45" s="107"/>
    </row>
    <row r="46" ht="30.75" customHeight="1" spans="1:9">
      <c r="A46" s="89">
        <v>30311</v>
      </c>
      <c r="B46" s="90" t="s">
        <v>129</v>
      </c>
      <c r="C46" s="86">
        <f t="shared" si="4"/>
        <v>2.16</v>
      </c>
      <c r="D46" s="91">
        <v>2.16</v>
      </c>
      <c r="E46" s="107"/>
      <c r="F46" s="107"/>
      <c r="G46" s="107"/>
      <c r="H46" s="107"/>
      <c r="I46" s="107"/>
    </row>
    <row r="47" ht="30.75" customHeight="1" spans="1:9">
      <c r="A47" s="108" t="s">
        <v>130</v>
      </c>
      <c r="B47" s="109"/>
      <c r="C47" s="110">
        <f>SUM(C5+C17+C35)</f>
        <v>1541.41</v>
      </c>
      <c r="D47" s="110">
        <f>SUM(D5+D17+D35)</f>
        <v>1541.41</v>
      </c>
      <c r="E47" s="107"/>
      <c r="F47" s="107"/>
      <c r="G47" s="107"/>
      <c r="H47" s="107"/>
      <c r="I47" s="107"/>
    </row>
    <row r="48" ht="30.75" customHeight="1"/>
    <row r="49" ht="30.75" customHeight="1"/>
    <row r="50" ht="30.75" customHeight="1"/>
    <row r="51" ht="30.75" customHeight="1"/>
    <row r="52" ht="30.75" customHeight="1"/>
    <row r="53" ht="30.75" customHeight="1"/>
    <row r="54" ht="30.75" customHeight="1"/>
    <row r="55" ht="30.75" customHeight="1"/>
    <row r="56" ht="30.75" customHeight="1"/>
    <row r="57" ht="30.75" customHeight="1"/>
    <row r="58" ht="30.75" customHeight="1"/>
    <row r="59" ht="30.75" customHeight="1"/>
    <row r="60" ht="30.75" customHeight="1"/>
    <row r="61" ht="30.75" customHeight="1"/>
    <row r="62" ht="30.75" customHeight="1"/>
    <row r="63" ht="30.75" customHeight="1"/>
    <row r="64" ht="30.75" customHeight="1"/>
    <row r="65" ht="30.75" customHeight="1"/>
    <row r="66" ht="30.75" customHeight="1"/>
    <row r="67" ht="30.75" customHeight="1"/>
    <row r="68" ht="30.75" customHeight="1"/>
    <row r="69" ht="30.75" customHeight="1"/>
    <row r="70" ht="30.75" customHeight="1"/>
    <row r="71" ht="30.75" customHeight="1"/>
    <row r="72" ht="30.75" customHeight="1"/>
    <row r="73" ht="30.75" customHeight="1"/>
    <row r="74" ht="30.75" customHeight="1"/>
    <row r="75" ht="30.75" customHeight="1"/>
    <row r="76" ht="30.75" customHeight="1"/>
    <row r="77" ht="30.75" customHeight="1"/>
    <row r="78" ht="30.75" customHeight="1"/>
    <row r="79" ht="30.75" customHeight="1"/>
    <row r="80" ht="30.75" customHeight="1"/>
    <row r="81" ht="30.75" customHeight="1"/>
    <row r="82" ht="30.75" customHeight="1"/>
    <row r="83" ht="30.75" customHeight="1"/>
    <row r="84" ht="30.75" customHeight="1"/>
    <row r="85" ht="30.75" customHeight="1"/>
    <row r="86" ht="30.75" customHeight="1"/>
    <row r="87" ht="30.75" customHeight="1"/>
    <row r="88" ht="30.75" customHeight="1"/>
    <row r="89" ht="30.75" customHeight="1"/>
    <row r="90" ht="30.75" customHeight="1"/>
    <row r="91" ht="30.75" customHeight="1"/>
    <row r="92" ht="30.75" customHeight="1"/>
    <row r="93" ht="30.75" customHeight="1"/>
    <row r="94" ht="30.75" customHeight="1"/>
    <row r="95" ht="30.75" customHeight="1"/>
    <row r="96" ht="30.75" customHeight="1"/>
    <row r="97" ht="30.75" customHeight="1"/>
    <row r="98" ht="30.75" customHeight="1"/>
    <row r="99" ht="30.75" customHeight="1"/>
    <row r="100" ht="30.75" customHeight="1"/>
    <row r="101" ht="30.75" customHeight="1"/>
    <row r="102" ht="30.75" customHeight="1"/>
    <row r="103" ht="30.75" customHeight="1"/>
    <row r="104" ht="30.75" customHeight="1"/>
    <row r="105" ht="30.75" customHeight="1"/>
    <row r="106" ht="30.75" customHeight="1"/>
    <row r="107" ht="30.75" customHeight="1"/>
    <row r="108" ht="30.75" customHeight="1"/>
    <row r="109" ht="30.75" customHeight="1"/>
    <row r="110" ht="30.75" customHeight="1"/>
    <row r="111" ht="30.75" customHeight="1"/>
    <row r="112" ht="30.75" customHeight="1"/>
    <row r="113" ht="30.75" customHeight="1"/>
    <row r="114" ht="30.75" customHeight="1"/>
    <row r="115" ht="30.75" customHeight="1"/>
    <row r="116" ht="30.75" customHeight="1"/>
    <row r="117" ht="30.75" customHeight="1"/>
    <row r="118" ht="30.75" customHeight="1"/>
    <row r="119" ht="30.75" customHeight="1"/>
    <row r="120" ht="30.75" customHeight="1"/>
    <row r="121" ht="30.75" customHeight="1"/>
    <row r="122" ht="30.75" customHeight="1"/>
    <row r="123" ht="30.75" customHeight="1"/>
    <row r="124" ht="30.75" customHeight="1"/>
    <row r="125" ht="30.75" customHeight="1"/>
    <row r="126" ht="30.75" customHeight="1"/>
    <row r="127" ht="30.75" customHeight="1"/>
    <row r="128" ht="30.75" customHeight="1"/>
    <row r="129" ht="30.75" customHeight="1"/>
    <row r="130" ht="30.75" customHeight="1"/>
    <row r="131" ht="30.75" customHeight="1"/>
    <row r="132" ht="30.75" customHeight="1"/>
    <row r="133" ht="30.75" customHeight="1"/>
    <row r="134" ht="30.75" customHeight="1"/>
    <row r="135" ht="30.75" customHeight="1"/>
    <row r="136" ht="30.75" customHeight="1"/>
    <row r="137" ht="30.75" customHeight="1"/>
    <row r="138" ht="30.75" customHeight="1"/>
    <row r="139" ht="30.75" customHeight="1"/>
    <row r="140" ht="30.75" customHeight="1"/>
    <row r="141" ht="30.75" customHeight="1"/>
    <row r="142" ht="30.75" customHeight="1"/>
    <row r="143" ht="30.75" customHeight="1"/>
    <row r="144" ht="30.75" customHeight="1"/>
    <row r="145" ht="30.75" customHeight="1"/>
    <row r="146" ht="30.75" customHeight="1"/>
    <row r="147" ht="30.75" customHeight="1"/>
    <row r="148" ht="30.75" customHeight="1"/>
    <row r="149" ht="30.75" customHeight="1"/>
    <row r="150" ht="30.75" customHeight="1"/>
    <row r="151" ht="30.75" customHeight="1"/>
    <row r="152" ht="30.75" customHeight="1"/>
    <row r="153" ht="30.75" customHeight="1"/>
    <row r="154" ht="30.75" customHeight="1"/>
    <row r="155" ht="30.75" customHeight="1"/>
    <row r="156" ht="30.75" customHeight="1"/>
    <row r="157" ht="30.75" customHeight="1"/>
    <row r="158" ht="30.75" customHeight="1"/>
    <row r="159" ht="30.75" customHeight="1"/>
    <row r="160" ht="30.75" customHeight="1"/>
    <row r="161" ht="30.75" customHeight="1"/>
    <row r="162" ht="30.75" customHeight="1"/>
    <row r="163" ht="30.75" customHeight="1"/>
    <row r="164" ht="30.75" customHeight="1"/>
    <row r="165" ht="30.75" customHeight="1"/>
  </sheetData>
  <mergeCells count="7">
    <mergeCell ref="A1:I1"/>
    <mergeCell ref="A3:B3"/>
    <mergeCell ref="F3:I3"/>
    <mergeCell ref="A47:B47"/>
    <mergeCell ref="C3:C4"/>
    <mergeCell ref="D3:D4"/>
    <mergeCell ref="E3:E4"/>
  </mergeCells>
  <printOptions horizontalCentered="1"/>
  <pageMargins left="0.590277777777778" right="0.590277777777778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17" workbookViewId="0">
      <selection activeCell="E18" sqref="E18"/>
    </sheetView>
  </sheetViews>
  <sheetFormatPr defaultColWidth="9" defaultRowHeight="14.4"/>
  <cols>
    <col min="1" max="1" width="10.75" customWidth="1"/>
    <col min="2" max="2" width="20.6296296296296" customWidth="1"/>
    <col min="3" max="4" width="18.6296296296296" customWidth="1"/>
    <col min="5" max="5" width="25" customWidth="1"/>
  </cols>
  <sheetData>
    <row r="1" ht="20.1" customHeight="1" spans="1:5">
      <c r="A1" s="3" t="s">
        <v>131</v>
      </c>
      <c r="B1" s="3"/>
      <c r="C1" s="3"/>
      <c r="D1" s="3"/>
      <c r="E1" s="3"/>
    </row>
    <row r="2" ht="39.95" customHeight="1" spans="1:5">
      <c r="A2" s="4" t="s">
        <v>132</v>
      </c>
      <c r="B2" s="4"/>
      <c r="C2" s="4"/>
      <c r="D2" s="4"/>
      <c r="E2" s="4"/>
    </row>
    <row r="3" s="53" customFormat="1" ht="22.5" customHeight="1" spans="1:9">
      <c r="A3" s="60" t="s">
        <v>44</v>
      </c>
      <c r="B3" s="60"/>
      <c r="C3" s="60"/>
      <c r="D3" s="60"/>
      <c r="E3" s="60"/>
      <c r="F3" s="62"/>
      <c r="G3" s="62"/>
      <c r="H3" s="62"/>
      <c r="I3" s="62"/>
    </row>
    <row r="4" ht="20.1" customHeight="1" spans="1:5">
      <c r="A4" s="6" t="s">
        <v>47</v>
      </c>
      <c r="B4" s="6" t="s">
        <v>83</v>
      </c>
      <c r="C4" s="6" t="s">
        <v>133</v>
      </c>
      <c r="D4" s="6"/>
      <c r="E4" s="6"/>
    </row>
    <row r="5" ht="20.1" customHeight="1" spans="1:5">
      <c r="A5" s="6"/>
      <c r="B5" s="6"/>
      <c r="C5" s="6" t="s">
        <v>79</v>
      </c>
      <c r="D5" s="6" t="s">
        <v>51</v>
      </c>
      <c r="E5" s="6" t="s">
        <v>52</v>
      </c>
    </row>
    <row r="6" ht="20.1" customHeight="1" spans="1:5">
      <c r="A6" s="74"/>
      <c r="B6" s="74"/>
      <c r="C6" s="74"/>
      <c r="D6" s="74"/>
      <c r="E6" s="74"/>
    </row>
    <row r="7" ht="20.1" customHeight="1" spans="1:5">
      <c r="A7" s="74"/>
      <c r="B7" s="74"/>
      <c r="C7" s="74"/>
      <c r="D7" s="74"/>
      <c r="E7" s="74"/>
    </row>
    <row r="8" ht="20.1" customHeight="1" spans="1:5">
      <c r="A8" s="74"/>
      <c r="B8" s="74"/>
      <c r="C8" s="74"/>
      <c r="D8" s="74"/>
      <c r="E8" s="74"/>
    </row>
    <row r="9" ht="20.1" customHeight="1" spans="1:5">
      <c r="A9" s="74"/>
      <c r="B9" s="74"/>
      <c r="C9" s="74"/>
      <c r="D9" s="74"/>
      <c r="E9" s="74"/>
    </row>
    <row r="10" ht="20.1" customHeight="1" spans="1:5">
      <c r="A10" s="74"/>
      <c r="B10" s="74"/>
      <c r="C10" s="74"/>
      <c r="D10" s="74"/>
      <c r="E10" s="74"/>
    </row>
    <row r="11" ht="20.1" customHeight="1" spans="1:5">
      <c r="A11" s="74"/>
      <c r="B11" s="74"/>
      <c r="C11" s="74"/>
      <c r="D11" s="74"/>
      <c r="E11" s="74"/>
    </row>
    <row r="12" ht="20.1" customHeight="1" spans="1:5">
      <c r="A12" s="74"/>
      <c r="B12" s="74"/>
      <c r="C12" s="74"/>
      <c r="D12" s="74"/>
      <c r="E12" s="74"/>
    </row>
    <row r="13" ht="20.1" customHeight="1" spans="1:5">
      <c r="A13" s="74"/>
      <c r="B13" s="74"/>
      <c r="C13" s="74"/>
      <c r="D13" s="74"/>
      <c r="E13" s="74"/>
    </row>
    <row r="14" ht="20.1" customHeight="1" spans="1:5">
      <c r="A14" s="74"/>
      <c r="B14" s="74"/>
      <c r="C14" s="74"/>
      <c r="D14" s="74"/>
      <c r="E14" s="74"/>
    </row>
    <row r="15" ht="20.1" customHeight="1" spans="1:5">
      <c r="A15" s="74"/>
      <c r="B15" s="74"/>
      <c r="C15" s="74"/>
      <c r="D15" s="74"/>
      <c r="E15" s="74"/>
    </row>
    <row r="16" ht="20.1" customHeight="1" spans="1:5">
      <c r="A16" s="74"/>
      <c r="B16" s="74"/>
      <c r="C16" s="74"/>
      <c r="D16" s="74"/>
      <c r="E16" s="74"/>
    </row>
    <row r="17" ht="20.1" customHeight="1" spans="1:5">
      <c r="A17" s="74"/>
      <c r="B17" s="74"/>
      <c r="C17" s="74"/>
      <c r="D17" s="74"/>
      <c r="E17" s="74"/>
    </row>
    <row r="18" ht="20.1" customHeight="1" spans="1:5">
      <c r="A18" s="74"/>
      <c r="B18" s="74"/>
      <c r="C18" s="74"/>
      <c r="D18" s="74"/>
      <c r="E18" s="74"/>
    </row>
    <row r="19" ht="20.1" customHeight="1" spans="1:5">
      <c r="A19" s="74"/>
      <c r="B19" s="74"/>
      <c r="C19" s="74"/>
      <c r="D19" s="74"/>
      <c r="E19" s="74"/>
    </row>
    <row r="20" ht="20.1" customHeight="1" spans="1:5">
      <c r="A20" s="74"/>
      <c r="B20" s="74"/>
      <c r="C20" s="74"/>
      <c r="D20" s="74"/>
      <c r="E20" s="74"/>
    </row>
    <row r="21" ht="20.1" customHeight="1" spans="1:5">
      <c r="A21" s="74"/>
      <c r="B21" s="74"/>
      <c r="C21" s="74"/>
      <c r="D21" s="74"/>
      <c r="E21" s="74"/>
    </row>
    <row r="22" ht="20.1" customHeight="1" spans="1:5">
      <c r="A22" s="74"/>
      <c r="B22" s="74"/>
      <c r="C22" s="74"/>
      <c r="D22" s="74"/>
      <c r="E22" s="74"/>
    </row>
    <row r="23" ht="20.1" customHeight="1" spans="1:5">
      <c r="A23" s="74"/>
      <c r="B23" s="6" t="s">
        <v>79</v>
      </c>
      <c r="C23" s="74"/>
      <c r="D23" s="74"/>
      <c r="E23" s="74"/>
    </row>
  </sheetData>
  <mergeCells count="5">
    <mergeCell ref="A1:E1"/>
    <mergeCell ref="A2:E2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showGridLines="0" topLeftCell="A15" workbookViewId="0">
      <selection activeCell="E21" sqref="E21"/>
    </sheetView>
  </sheetViews>
  <sheetFormatPr defaultColWidth="9" defaultRowHeight="13.2"/>
  <cols>
    <col min="1" max="1" width="1" style="55" customWidth="1"/>
    <col min="2" max="2" width="22.3796296296296" style="55" customWidth="1"/>
    <col min="3" max="3" width="11.8796296296296" style="55" customWidth="1"/>
    <col min="4" max="4" width="30.5" style="55" customWidth="1"/>
    <col min="5" max="5" width="18.75" style="55" customWidth="1"/>
    <col min="6" max="6" width="10.25" style="55" customWidth="1"/>
    <col min="7" max="16384" width="9" style="55"/>
  </cols>
  <sheetData>
    <row r="1" spans="2:5">
      <c r="B1" s="56" t="s">
        <v>134</v>
      </c>
      <c r="C1" s="57"/>
      <c r="D1" s="57"/>
      <c r="E1" s="58"/>
    </row>
    <row r="2" ht="39.95" customHeight="1" spans="2:2">
      <c r="B2" s="59" t="s">
        <v>135</v>
      </c>
    </row>
    <row r="3" s="53" customFormat="1" ht="22.5" customHeight="1" spans="1:9">
      <c r="A3" s="60" t="s">
        <v>44</v>
      </c>
      <c r="B3" s="60"/>
      <c r="C3" s="60"/>
      <c r="D3" s="60"/>
      <c r="E3" s="61"/>
      <c r="F3" s="62"/>
      <c r="G3" s="62"/>
      <c r="H3" s="62"/>
      <c r="I3" s="62"/>
    </row>
    <row r="4" s="54" customFormat="1" ht="20.25" customHeight="1" spans="2:5">
      <c r="B4" s="63" t="s">
        <v>136</v>
      </c>
      <c r="C4" s="64">
        <v>3221.12</v>
      </c>
      <c r="D4" s="63" t="s">
        <v>137</v>
      </c>
      <c r="E4" s="65">
        <v>0</v>
      </c>
    </row>
    <row r="5" s="54" customFormat="1" ht="20.25" customHeight="1" spans="2:5">
      <c r="B5" s="63" t="s">
        <v>138</v>
      </c>
      <c r="C5" s="66"/>
      <c r="D5" s="63" t="s">
        <v>139</v>
      </c>
      <c r="E5" s="65">
        <v>0</v>
      </c>
    </row>
    <row r="6" s="54" customFormat="1" ht="20.25" customHeight="1" spans="2:5">
      <c r="B6" s="63" t="s">
        <v>140</v>
      </c>
      <c r="C6" s="66"/>
      <c r="D6" s="63" t="s">
        <v>141</v>
      </c>
      <c r="E6" s="65">
        <v>0</v>
      </c>
    </row>
    <row r="7" s="54" customFormat="1" ht="20.25" customHeight="1" spans="2:5">
      <c r="B7" s="63" t="s">
        <v>142</v>
      </c>
      <c r="C7" s="66"/>
      <c r="D7" s="63" t="s">
        <v>143</v>
      </c>
      <c r="E7" s="65">
        <v>0</v>
      </c>
    </row>
    <row r="8" s="54" customFormat="1" ht="20.25" customHeight="1" spans="2:5">
      <c r="B8" s="63" t="s">
        <v>144</v>
      </c>
      <c r="C8" s="66"/>
      <c r="D8" s="63" t="s">
        <v>145</v>
      </c>
      <c r="E8" s="65">
        <v>0</v>
      </c>
    </row>
    <row r="9" s="54" customFormat="1" ht="20.25" customHeight="1" spans="2:5">
      <c r="B9" s="63" t="s">
        <v>146</v>
      </c>
      <c r="C9" s="66"/>
      <c r="D9" s="63" t="s">
        <v>147</v>
      </c>
      <c r="E9" s="65">
        <v>0</v>
      </c>
    </row>
    <row r="10" s="54" customFormat="1" ht="20.25" customHeight="1" spans="2:5">
      <c r="B10" s="63"/>
      <c r="C10" s="66"/>
      <c r="D10" s="63" t="s">
        <v>148</v>
      </c>
      <c r="E10" s="65">
        <v>0</v>
      </c>
    </row>
    <row r="11" s="54" customFormat="1" ht="20.25" customHeight="1" spans="2:5">
      <c r="B11" s="63"/>
      <c r="C11" s="66"/>
      <c r="D11" s="63" t="s">
        <v>149</v>
      </c>
      <c r="E11" s="67">
        <v>381.46</v>
      </c>
    </row>
    <row r="12" s="54" customFormat="1" ht="20.25" customHeight="1" spans="2:5">
      <c r="B12" s="63"/>
      <c r="C12" s="66"/>
      <c r="D12" s="63" t="s">
        <v>150</v>
      </c>
      <c r="E12" s="65">
        <v>0</v>
      </c>
    </row>
    <row r="13" s="54" customFormat="1" ht="20.25" customHeight="1" spans="2:5">
      <c r="B13" s="63"/>
      <c r="C13" s="66"/>
      <c r="D13" s="63" t="s">
        <v>151</v>
      </c>
      <c r="E13" s="65">
        <v>0</v>
      </c>
    </row>
    <row r="14" s="54" customFormat="1" ht="20.25" customHeight="1" spans="2:5">
      <c r="B14" s="63"/>
      <c r="C14" s="66"/>
      <c r="D14" s="63" t="s">
        <v>152</v>
      </c>
      <c r="E14" s="65">
        <v>0</v>
      </c>
    </row>
    <row r="15" s="54" customFormat="1" ht="20.25" customHeight="1" spans="2:5">
      <c r="B15" s="63"/>
      <c r="C15" s="66"/>
      <c r="D15" s="68" t="s">
        <v>153</v>
      </c>
      <c r="E15" s="69">
        <v>2839.66</v>
      </c>
    </row>
    <row r="16" s="54" customFormat="1" ht="20.25" customHeight="1" spans="2:5">
      <c r="B16" s="63"/>
      <c r="C16" s="66"/>
      <c r="D16" s="63" t="s">
        <v>154</v>
      </c>
      <c r="E16" s="70">
        <v>0</v>
      </c>
    </row>
    <row r="17" s="54" customFormat="1" ht="20.25" customHeight="1" spans="2:5">
      <c r="B17" s="63"/>
      <c r="C17" s="66"/>
      <c r="D17" s="63" t="s">
        <v>155</v>
      </c>
      <c r="E17" s="65">
        <v>0</v>
      </c>
    </row>
    <row r="18" s="54" customFormat="1" ht="20.25" customHeight="1" spans="2:5">
      <c r="B18" s="63"/>
      <c r="C18" s="66"/>
      <c r="D18" s="63" t="s">
        <v>156</v>
      </c>
      <c r="E18" s="65">
        <v>0</v>
      </c>
    </row>
    <row r="19" s="54" customFormat="1" ht="20.25" customHeight="1" spans="2:5">
      <c r="B19" s="63"/>
      <c r="C19" s="66"/>
      <c r="D19" s="63" t="s">
        <v>157</v>
      </c>
      <c r="E19" s="65">
        <v>0</v>
      </c>
    </row>
    <row r="20" s="54" customFormat="1" ht="20.25" customHeight="1" spans="2:5">
      <c r="B20" s="63"/>
      <c r="C20" s="66"/>
      <c r="D20" s="63" t="s">
        <v>158</v>
      </c>
      <c r="E20" s="65">
        <v>0</v>
      </c>
    </row>
    <row r="21" s="54" customFormat="1" ht="20.25" customHeight="1" spans="2:5">
      <c r="B21" s="63"/>
      <c r="C21" s="66"/>
      <c r="D21" s="63" t="s">
        <v>159</v>
      </c>
      <c r="E21" s="65">
        <v>0</v>
      </c>
    </row>
    <row r="22" s="54" customFormat="1" ht="20.25" customHeight="1" spans="2:5">
      <c r="B22" s="63"/>
      <c r="C22" s="66"/>
      <c r="D22" s="63" t="s">
        <v>160</v>
      </c>
      <c r="E22" s="65">
        <v>0</v>
      </c>
    </row>
    <row r="23" s="54" customFormat="1" ht="20.25" customHeight="1" spans="2:5">
      <c r="B23" s="63"/>
      <c r="C23" s="66"/>
      <c r="D23" s="63" t="s">
        <v>161</v>
      </c>
      <c r="E23" s="65">
        <v>0</v>
      </c>
    </row>
    <row r="24" s="54" customFormat="1" ht="20.25" customHeight="1" spans="2:5">
      <c r="B24" s="63"/>
      <c r="C24" s="66"/>
      <c r="D24" s="63" t="s">
        <v>162</v>
      </c>
      <c r="E24" s="65">
        <v>0</v>
      </c>
    </row>
    <row r="25" s="54" customFormat="1" ht="20.25" customHeight="1" spans="2:5">
      <c r="B25" s="71"/>
      <c r="C25" s="72"/>
      <c r="D25" s="63" t="s">
        <v>163</v>
      </c>
      <c r="E25" s="65">
        <v>0</v>
      </c>
    </row>
    <row r="26" s="54" customFormat="1" ht="20.25" customHeight="1" spans="2:5">
      <c r="B26" s="71" t="s">
        <v>39</v>
      </c>
      <c r="C26" s="72">
        <f>SUM(C4:C25)</f>
        <v>3221.12</v>
      </c>
      <c r="D26" s="71" t="s">
        <v>40</v>
      </c>
      <c r="E26" s="73">
        <f>SUM(E11:E25)</f>
        <v>3221.12</v>
      </c>
    </row>
    <row r="27" s="54" customFormat="1" ht="13.8"/>
  </sheetData>
  <mergeCells count="1">
    <mergeCell ref="B2:E2"/>
  </mergeCells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opLeftCell="A19" workbookViewId="0">
      <selection activeCell="O26" sqref="O26"/>
    </sheetView>
  </sheetViews>
  <sheetFormatPr defaultColWidth="9" defaultRowHeight="14.4"/>
  <cols>
    <col min="1" max="1" width="10.6296296296296" customWidth="1"/>
    <col min="2" max="2" width="23.3796296296296" customWidth="1"/>
    <col min="3" max="3" width="13.25" customWidth="1"/>
    <col min="4" max="4" width="16.6296296296296" customWidth="1"/>
    <col min="5" max="5" width="7" customWidth="1"/>
    <col min="6" max="6" width="6.37962962962963" customWidth="1"/>
    <col min="7" max="7" width="6.87962962962963" customWidth="1"/>
    <col min="8" max="8" width="5.37962962962963" customWidth="1"/>
    <col min="9" max="9" width="8.62962962962963" customWidth="1"/>
  </cols>
  <sheetData>
    <row r="1" ht="20.1" customHeight="1" spans="1:9">
      <c r="A1" s="3" t="s">
        <v>164</v>
      </c>
      <c r="B1" s="3"/>
      <c r="C1" s="3"/>
      <c r="D1" s="3"/>
      <c r="E1" s="3"/>
      <c r="F1" s="3"/>
      <c r="G1" s="3"/>
      <c r="H1" s="3"/>
      <c r="I1" s="3"/>
    </row>
    <row r="2" ht="27" customHeight="1" spans="1:9">
      <c r="A2" s="4" t="s">
        <v>165</v>
      </c>
      <c r="B2" s="4"/>
      <c r="C2" s="4"/>
      <c r="D2" s="4"/>
      <c r="E2" s="4"/>
      <c r="F2" s="4"/>
      <c r="G2" s="4"/>
      <c r="H2" s="4"/>
      <c r="I2" s="4"/>
    </row>
    <row r="3" s="34" customFormat="1" ht="23.25" customHeight="1" spans="1:9">
      <c r="A3" s="5" t="s">
        <v>166</v>
      </c>
      <c r="B3" s="5"/>
      <c r="C3" s="5"/>
      <c r="D3" s="5"/>
      <c r="E3" s="5"/>
      <c r="F3" s="5"/>
      <c r="G3" s="5"/>
      <c r="H3" s="5"/>
      <c r="I3" s="5"/>
    </row>
    <row r="4" ht="39.95" customHeight="1" spans="1:9">
      <c r="A4" s="6" t="s">
        <v>167</v>
      </c>
      <c r="B4" s="6"/>
      <c r="C4" s="6" t="s">
        <v>79</v>
      </c>
      <c r="D4" s="36" t="s">
        <v>168</v>
      </c>
      <c r="E4" s="36" t="s">
        <v>169</v>
      </c>
      <c r="F4" s="37" t="s">
        <v>170</v>
      </c>
      <c r="G4" s="38" t="s">
        <v>171</v>
      </c>
      <c r="H4" s="36" t="s">
        <v>172</v>
      </c>
      <c r="I4" s="36" t="s">
        <v>173</v>
      </c>
    </row>
    <row r="5" ht="30" customHeight="1" spans="1:9">
      <c r="A5" s="6" t="s">
        <v>47</v>
      </c>
      <c r="B5" s="6" t="s">
        <v>83</v>
      </c>
      <c r="C5" s="6"/>
      <c r="D5" s="6"/>
      <c r="E5" s="6"/>
      <c r="F5" s="39"/>
      <c r="G5" s="40"/>
      <c r="H5" s="6"/>
      <c r="I5" s="6"/>
    </row>
    <row r="6" s="35" customFormat="1" ht="30" customHeight="1" spans="1:9">
      <c r="A6" s="41"/>
      <c r="B6" s="42" t="s">
        <v>79</v>
      </c>
      <c r="C6" s="43">
        <f>SUM(C8+C12+C15)</f>
        <v>3221.12</v>
      </c>
      <c r="D6" s="43">
        <f>SUM(D8+D12+D15)</f>
        <v>3221.12</v>
      </c>
      <c r="E6" s="44"/>
      <c r="F6" s="44"/>
      <c r="G6" s="44"/>
      <c r="H6" s="44"/>
      <c r="I6" s="44"/>
    </row>
    <row r="7" s="35" customFormat="1" ht="30" customHeight="1" spans="1:9">
      <c r="A7" s="7">
        <v>208</v>
      </c>
      <c r="B7" s="8" t="s">
        <v>53</v>
      </c>
      <c r="C7" s="9">
        <f t="shared" ref="C7:C31" si="0">SUM(D7)</f>
        <v>381.46</v>
      </c>
      <c r="D7" s="10">
        <f t="shared" ref="D7:D12" si="1">SUM(D8)</f>
        <v>381.46</v>
      </c>
      <c r="E7" s="44"/>
      <c r="F7" s="44"/>
      <c r="G7" s="44"/>
      <c r="H7" s="44"/>
      <c r="I7" s="44"/>
    </row>
    <row r="8" s="35" customFormat="1" ht="30" customHeight="1" spans="1:9">
      <c r="A8" s="7">
        <v>20805</v>
      </c>
      <c r="B8" s="8" t="s">
        <v>54</v>
      </c>
      <c r="C8" s="9">
        <f t="shared" si="0"/>
        <v>381.46</v>
      </c>
      <c r="D8" s="13">
        <f>SUM(D9:D10)</f>
        <v>381.46</v>
      </c>
      <c r="E8" s="44"/>
      <c r="F8" s="44"/>
      <c r="G8" s="44"/>
      <c r="H8" s="44"/>
      <c r="I8" s="44"/>
    </row>
    <row r="9" s="35" customFormat="1" ht="30" customHeight="1" spans="1:9">
      <c r="A9" s="15">
        <v>2080501</v>
      </c>
      <c r="B9" s="16" t="s">
        <v>174</v>
      </c>
      <c r="C9" s="45">
        <f t="shared" si="0"/>
        <v>259.78</v>
      </c>
      <c r="D9" s="18">
        <v>259.78</v>
      </c>
      <c r="E9" s="44"/>
      <c r="F9" s="44"/>
      <c r="G9" s="44"/>
      <c r="H9" s="44"/>
      <c r="I9" s="44"/>
    </row>
    <row r="10" s="35" customFormat="1" ht="30" customHeight="1" spans="1:9">
      <c r="A10" s="15">
        <v>2080502</v>
      </c>
      <c r="B10" s="16" t="s">
        <v>175</v>
      </c>
      <c r="C10" s="45">
        <f t="shared" si="0"/>
        <v>121.68</v>
      </c>
      <c r="D10" s="18">
        <v>121.68</v>
      </c>
      <c r="E10" s="44"/>
      <c r="F10" s="44"/>
      <c r="G10" s="44"/>
      <c r="H10" s="44"/>
      <c r="I10" s="44"/>
    </row>
    <row r="11" s="35" customFormat="1" ht="30" customHeight="1" spans="1:9">
      <c r="A11" s="7">
        <v>211</v>
      </c>
      <c r="B11" s="8" t="s">
        <v>57</v>
      </c>
      <c r="C11" s="46">
        <f t="shared" si="0"/>
        <v>32</v>
      </c>
      <c r="D11" s="47">
        <f t="shared" si="1"/>
        <v>32</v>
      </c>
      <c r="E11" s="44"/>
      <c r="F11" s="44"/>
      <c r="G11" s="44"/>
      <c r="H11" s="44"/>
      <c r="I11" s="44"/>
    </row>
    <row r="12" s="35" customFormat="1" ht="30" customHeight="1" spans="1:9">
      <c r="A12" s="7">
        <v>21106</v>
      </c>
      <c r="B12" s="8" t="s">
        <v>58</v>
      </c>
      <c r="C12" s="46">
        <f t="shared" si="0"/>
        <v>32</v>
      </c>
      <c r="D12" s="47">
        <f t="shared" si="1"/>
        <v>32</v>
      </c>
      <c r="E12" s="44"/>
      <c r="F12" s="44"/>
      <c r="G12" s="44"/>
      <c r="H12" s="44"/>
      <c r="I12" s="44"/>
    </row>
    <row r="13" s="35" customFormat="1" ht="30" customHeight="1" spans="1:9">
      <c r="A13" s="15">
        <v>2110699</v>
      </c>
      <c r="B13" s="16" t="s">
        <v>59</v>
      </c>
      <c r="C13" s="48">
        <f t="shared" si="0"/>
        <v>32</v>
      </c>
      <c r="D13" s="49">
        <v>32</v>
      </c>
      <c r="E13" s="44"/>
      <c r="F13" s="44"/>
      <c r="G13" s="44"/>
      <c r="H13" s="44"/>
      <c r="I13" s="44"/>
    </row>
    <row r="14" s="35" customFormat="1" ht="30" customHeight="1" spans="1:9">
      <c r="A14" s="7">
        <v>213</v>
      </c>
      <c r="B14" s="8" t="s">
        <v>60</v>
      </c>
      <c r="C14" s="9">
        <f t="shared" si="0"/>
        <v>2807.66</v>
      </c>
      <c r="D14" s="47">
        <f>SUM(D15)</f>
        <v>2807.66</v>
      </c>
      <c r="E14" s="44"/>
      <c r="F14" s="44"/>
      <c r="G14" s="44"/>
      <c r="H14" s="44"/>
      <c r="I14" s="44"/>
    </row>
    <row r="15" s="35" customFormat="1" ht="30" customHeight="1" spans="1:9">
      <c r="A15" s="7">
        <v>2130</v>
      </c>
      <c r="B15" s="8" t="s">
        <v>61</v>
      </c>
      <c r="C15" s="9">
        <f t="shared" si="0"/>
        <v>2807.66</v>
      </c>
      <c r="D15" s="47">
        <f>SUM(D16:D29)</f>
        <v>2807.66</v>
      </c>
      <c r="E15" s="44"/>
      <c r="F15" s="44"/>
      <c r="G15" s="44"/>
      <c r="H15" s="44"/>
      <c r="I15" s="44"/>
    </row>
    <row r="16" s="35" customFormat="1" ht="30" customHeight="1" spans="1:9">
      <c r="A16" s="15">
        <v>2130108</v>
      </c>
      <c r="B16" s="16" t="s">
        <v>62</v>
      </c>
      <c r="C16" s="48">
        <f t="shared" si="0"/>
        <v>16</v>
      </c>
      <c r="D16" s="49">
        <v>16</v>
      </c>
      <c r="E16" s="44"/>
      <c r="F16" s="44"/>
      <c r="G16" s="44"/>
      <c r="H16" s="44"/>
      <c r="I16" s="44"/>
    </row>
    <row r="17" s="35" customFormat="1" ht="30" customHeight="1" spans="1:9">
      <c r="A17" s="15">
        <v>2130201</v>
      </c>
      <c r="B17" s="16" t="s">
        <v>63</v>
      </c>
      <c r="C17" s="45">
        <f t="shared" si="0"/>
        <v>373.83</v>
      </c>
      <c r="D17" s="26">
        <v>373.83</v>
      </c>
      <c r="E17" s="44"/>
      <c r="F17" s="44"/>
      <c r="G17" s="44"/>
      <c r="H17" s="44"/>
      <c r="I17" s="44"/>
    </row>
    <row r="18" s="35" customFormat="1" ht="30" customHeight="1" spans="1:9">
      <c r="A18" s="15">
        <v>2130204</v>
      </c>
      <c r="B18" s="16" t="s">
        <v>64</v>
      </c>
      <c r="C18" s="45">
        <f t="shared" si="0"/>
        <v>659.57</v>
      </c>
      <c r="D18" s="26">
        <v>659.57</v>
      </c>
      <c r="E18" s="44"/>
      <c r="F18" s="44"/>
      <c r="G18" s="44"/>
      <c r="H18" s="44"/>
      <c r="I18" s="44"/>
    </row>
    <row r="19" s="35" customFormat="1" ht="30" customHeight="1" spans="1:9">
      <c r="A19" s="15">
        <v>2130207</v>
      </c>
      <c r="B19" s="16" t="s">
        <v>65</v>
      </c>
      <c r="C19" s="45">
        <f t="shared" si="0"/>
        <v>36.24</v>
      </c>
      <c r="D19" s="26">
        <v>36.24</v>
      </c>
      <c r="E19" s="44"/>
      <c r="F19" s="44"/>
      <c r="G19" s="44"/>
      <c r="H19" s="44"/>
      <c r="I19" s="44"/>
    </row>
    <row r="20" s="35" customFormat="1" ht="30" customHeight="1" spans="1:9">
      <c r="A20" s="15">
        <v>2130126</v>
      </c>
      <c r="B20" s="27" t="s">
        <v>66</v>
      </c>
      <c r="C20" s="45">
        <f t="shared" si="0"/>
        <v>5.2</v>
      </c>
      <c r="D20" s="30">
        <v>5.2</v>
      </c>
      <c r="E20" s="44"/>
      <c r="F20" s="44"/>
      <c r="G20" s="44"/>
      <c r="H20" s="44"/>
      <c r="I20" s="44"/>
    </row>
    <row r="21" s="35" customFormat="1" ht="30" customHeight="1" spans="1:9">
      <c r="A21" s="15">
        <v>2130202</v>
      </c>
      <c r="B21" s="16" t="s">
        <v>67</v>
      </c>
      <c r="C21" s="45">
        <f t="shared" si="0"/>
        <v>12.05</v>
      </c>
      <c r="D21" s="50">
        <v>12.05</v>
      </c>
      <c r="E21" s="44"/>
      <c r="F21" s="44"/>
      <c r="G21" s="44"/>
      <c r="H21" s="44"/>
      <c r="I21" s="44"/>
    </row>
    <row r="22" s="35" customFormat="1" ht="30" customHeight="1" spans="1:9">
      <c r="A22" s="15">
        <v>2130205</v>
      </c>
      <c r="B22" s="16" t="s">
        <v>68</v>
      </c>
      <c r="C22" s="45">
        <f t="shared" si="0"/>
        <v>3.5</v>
      </c>
      <c r="D22" s="49">
        <v>3.5</v>
      </c>
      <c r="E22" s="44"/>
      <c r="F22" s="44"/>
      <c r="G22" s="44"/>
      <c r="H22" s="44"/>
      <c r="I22" s="44"/>
    </row>
    <row r="23" s="35" customFormat="1" ht="30" customHeight="1" spans="1:9">
      <c r="A23" s="15">
        <v>2130209</v>
      </c>
      <c r="B23" s="16" t="s">
        <v>69</v>
      </c>
      <c r="C23" s="45">
        <f t="shared" si="0"/>
        <v>1.3</v>
      </c>
      <c r="D23" s="49">
        <v>1.3</v>
      </c>
      <c r="E23" s="44"/>
      <c r="F23" s="44"/>
      <c r="G23" s="44"/>
      <c r="H23" s="44"/>
      <c r="I23" s="44"/>
    </row>
    <row r="24" s="35" customFormat="1" ht="30" customHeight="1" spans="1:9">
      <c r="A24" s="15">
        <v>2130211</v>
      </c>
      <c r="B24" s="16" t="s">
        <v>70</v>
      </c>
      <c r="C24" s="45">
        <f t="shared" si="0"/>
        <v>110.08</v>
      </c>
      <c r="D24" s="49">
        <v>110.08</v>
      </c>
      <c r="E24" s="44"/>
      <c r="F24" s="44"/>
      <c r="G24" s="44"/>
      <c r="H24" s="44"/>
      <c r="I24" s="44"/>
    </row>
    <row r="25" s="35" customFormat="1" ht="26" customHeight="1" spans="1:9">
      <c r="A25" s="15">
        <v>2130221</v>
      </c>
      <c r="B25" s="16" t="s">
        <v>176</v>
      </c>
      <c r="C25" s="48">
        <f t="shared" si="0"/>
        <v>55</v>
      </c>
      <c r="D25" s="30">
        <v>55</v>
      </c>
      <c r="E25" s="51"/>
      <c r="F25" s="51"/>
      <c r="G25" s="51"/>
      <c r="H25" s="51"/>
      <c r="I25" s="51"/>
    </row>
    <row r="26" s="35" customFormat="1" ht="26" customHeight="1" spans="1:9">
      <c r="A26" s="15">
        <v>2130232</v>
      </c>
      <c r="B26" s="16" t="s">
        <v>72</v>
      </c>
      <c r="C26" s="45">
        <f t="shared" si="0"/>
        <v>3.79</v>
      </c>
      <c r="D26" s="49">
        <v>3.79</v>
      </c>
      <c r="E26" s="51"/>
      <c r="F26" s="51"/>
      <c r="G26" s="51"/>
      <c r="H26" s="51"/>
      <c r="I26" s="51"/>
    </row>
    <row r="27" s="35" customFormat="1" ht="26" customHeight="1" spans="1:9">
      <c r="A27" s="15">
        <v>2130234</v>
      </c>
      <c r="B27" s="16" t="s">
        <v>73</v>
      </c>
      <c r="C27" s="45">
        <f t="shared" si="0"/>
        <v>135.4</v>
      </c>
      <c r="D27" s="26">
        <v>135.4</v>
      </c>
      <c r="E27" s="51"/>
      <c r="F27" s="51"/>
      <c r="G27" s="51"/>
      <c r="H27" s="51"/>
      <c r="I27" s="51"/>
    </row>
    <row r="28" s="35" customFormat="1" ht="26" customHeight="1" spans="1:9">
      <c r="A28" s="15">
        <v>2130299</v>
      </c>
      <c r="B28" s="29" t="s">
        <v>74</v>
      </c>
      <c r="C28" s="45">
        <f t="shared" si="0"/>
        <v>1392.7</v>
      </c>
      <c r="D28" s="26">
        <v>1392.7</v>
      </c>
      <c r="E28" s="51"/>
      <c r="F28" s="51"/>
      <c r="G28" s="51"/>
      <c r="H28" s="51"/>
      <c r="I28" s="51"/>
    </row>
    <row r="29" s="35" customFormat="1" ht="26" customHeight="1" spans="1:9">
      <c r="A29" s="15">
        <v>2130331</v>
      </c>
      <c r="B29" s="29" t="s">
        <v>75</v>
      </c>
      <c r="C29" s="52">
        <f t="shared" si="0"/>
        <v>3</v>
      </c>
      <c r="D29" s="30">
        <v>3</v>
      </c>
      <c r="E29" s="51"/>
      <c r="F29" s="51"/>
      <c r="G29" s="51"/>
      <c r="H29" s="51"/>
      <c r="I29" s="51"/>
    </row>
    <row r="30" s="35" customFormat="1"/>
    <row r="31" s="35" customFormat="1"/>
    <row r="32" s="35" customFormat="1"/>
    <row r="33" s="35" customFormat="1"/>
    <row r="34" s="35" customFormat="1"/>
    <row r="35" s="35" customFormat="1"/>
    <row r="36" s="35" customFormat="1"/>
    <row r="37" s="35" customFormat="1"/>
    <row r="38" s="35" customFormat="1"/>
    <row r="39" s="35" customForma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55" bottom="0.55" header="0.313888888888889" footer="0.313888888888889"/>
  <pageSetup paperSize="9" scale="90" orientation="portrait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workbookViewId="0">
      <selection activeCell="H10" sqref="H10"/>
    </sheetView>
  </sheetViews>
  <sheetFormatPr defaultColWidth="9" defaultRowHeight="14.4" outlineLevelCol="4"/>
  <cols>
    <col min="1" max="1" width="8.62962962962963" customWidth="1"/>
    <col min="2" max="2" width="27.6296296296296" customWidth="1"/>
    <col min="3" max="3" width="15.8796296296296" customWidth="1"/>
    <col min="4" max="4" width="14" style="2" customWidth="1"/>
    <col min="5" max="5" width="14.1296296296296" style="2" customWidth="1"/>
  </cols>
  <sheetData>
    <row r="1" ht="20.1" customHeight="1" spans="1:5">
      <c r="A1" s="3" t="s">
        <v>177</v>
      </c>
      <c r="B1" s="3"/>
      <c r="C1" s="3"/>
      <c r="D1" s="3"/>
      <c r="E1" s="3"/>
    </row>
    <row r="2" ht="39.95" customHeight="1" spans="1:5">
      <c r="A2" s="4" t="s">
        <v>178</v>
      </c>
      <c r="B2" s="4"/>
      <c r="C2" s="4"/>
      <c r="D2" s="4"/>
      <c r="E2" s="4"/>
    </row>
    <row r="3" s="1" customFormat="1" ht="15" customHeight="1" spans="1:5">
      <c r="A3" s="5" t="s">
        <v>179</v>
      </c>
      <c r="B3" s="5"/>
      <c r="C3" s="5"/>
      <c r="D3" s="5"/>
      <c r="E3" s="5"/>
    </row>
    <row r="4" ht="26" customHeight="1" spans="1:5">
      <c r="A4" s="6" t="s">
        <v>47</v>
      </c>
      <c r="B4" s="6" t="s">
        <v>83</v>
      </c>
      <c r="C4" s="6" t="s">
        <v>79</v>
      </c>
      <c r="D4" s="6" t="s">
        <v>51</v>
      </c>
      <c r="E4" s="6" t="s">
        <v>52</v>
      </c>
    </row>
    <row r="5" ht="26" customHeight="1" spans="1:5">
      <c r="A5" s="7">
        <v>208</v>
      </c>
      <c r="B5" s="8" t="s">
        <v>53</v>
      </c>
      <c r="C5" s="9">
        <f>SUM(C6)</f>
        <v>381.46</v>
      </c>
      <c r="D5" s="10">
        <f>SUM(D6)</f>
        <v>381.46</v>
      </c>
      <c r="E5" s="11">
        <f>SUM(E6)</f>
        <v>0</v>
      </c>
    </row>
    <row r="6" ht="26" customHeight="1" spans="1:5">
      <c r="A6" s="7">
        <v>20805</v>
      </c>
      <c r="B6" s="8" t="s">
        <v>54</v>
      </c>
      <c r="C6" s="12">
        <f t="shared" ref="C6:C29" si="0">SUM(D6+E6)</f>
        <v>381.46</v>
      </c>
      <c r="D6" s="13">
        <f>SUM(D7+D8)</f>
        <v>381.46</v>
      </c>
      <c r="E6" s="14"/>
    </row>
    <row r="7" ht="26" customHeight="1" spans="1:5">
      <c r="A7" s="15">
        <v>2080501</v>
      </c>
      <c r="B7" s="16" t="s">
        <v>55</v>
      </c>
      <c r="C7" s="17">
        <f t="shared" si="0"/>
        <v>259.78</v>
      </c>
      <c r="D7" s="18">
        <v>259.78</v>
      </c>
      <c r="E7" s="19"/>
    </row>
    <row r="8" ht="26" customHeight="1" spans="1:5">
      <c r="A8" s="15">
        <v>2080502</v>
      </c>
      <c r="B8" s="16" t="s">
        <v>56</v>
      </c>
      <c r="C8" s="17">
        <f t="shared" si="0"/>
        <v>121.68</v>
      </c>
      <c r="D8" s="18">
        <v>121.68</v>
      </c>
      <c r="E8" s="19"/>
    </row>
    <row r="9" ht="26" customHeight="1" spans="1:5">
      <c r="A9" s="7">
        <v>211</v>
      </c>
      <c r="B9" s="8" t="s">
        <v>57</v>
      </c>
      <c r="C9" s="20">
        <f t="shared" si="0"/>
        <v>32</v>
      </c>
      <c r="D9" s="21"/>
      <c r="E9" s="22">
        <v>32</v>
      </c>
    </row>
    <row r="10" ht="26" customHeight="1" spans="1:5">
      <c r="A10" s="7">
        <v>21106</v>
      </c>
      <c r="B10" s="8" t="s">
        <v>58</v>
      </c>
      <c r="C10" s="20">
        <f t="shared" si="0"/>
        <v>32</v>
      </c>
      <c r="D10" s="21"/>
      <c r="E10" s="22">
        <v>32</v>
      </c>
    </row>
    <row r="11" ht="26" customHeight="1" spans="1:5">
      <c r="A11" s="15">
        <v>2110699</v>
      </c>
      <c r="B11" s="16" t="s">
        <v>59</v>
      </c>
      <c r="C11" s="23">
        <f t="shared" si="0"/>
        <v>32</v>
      </c>
      <c r="D11" s="21"/>
      <c r="E11" s="22">
        <v>32</v>
      </c>
    </row>
    <row r="12" ht="26" customHeight="1" spans="1:5">
      <c r="A12" s="7">
        <v>213</v>
      </c>
      <c r="B12" s="8" t="s">
        <v>60</v>
      </c>
      <c r="C12" s="20">
        <f t="shared" si="0"/>
        <v>2807.66</v>
      </c>
      <c r="D12" s="24">
        <f>SUM(D13)</f>
        <v>1159.95</v>
      </c>
      <c r="E12" s="24">
        <f>SUM(E13)</f>
        <v>1647.71</v>
      </c>
    </row>
    <row r="13" ht="26" customHeight="1" spans="1:5">
      <c r="A13" s="7">
        <v>2130</v>
      </c>
      <c r="B13" s="8" t="s">
        <v>61</v>
      </c>
      <c r="C13" s="20">
        <f t="shared" si="0"/>
        <v>2807.66</v>
      </c>
      <c r="D13" s="25">
        <f>SUM(D14:D27)</f>
        <v>1159.95</v>
      </c>
      <c r="E13" s="25">
        <f>SUM(E14:E27)</f>
        <v>1647.71</v>
      </c>
    </row>
    <row r="14" ht="26" customHeight="1" spans="1:5">
      <c r="A14" s="15">
        <v>2130108</v>
      </c>
      <c r="B14" s="16" t="s">
        <v>62</v>
      </c>
      <c r="C14" s="23">
        <f t="shared" si="0"/>
        <v>16</v>
      </c>
      <c r="D14" s="25"/>
      <c r="E14" s="22">
        <v>16</v>
      </c>
    </row>
    <row r="15" ht="26" customHeight="1" spans="1:5">
      <c r="A15" s="15">
        <v>2130201</v>
      </c>
      <c r="B15" s="16" t="s">
        <v>63</v>
      </c>
      <c r="C15" s="23">
        <f t="shared" si="0"/>
        <v>373.83</v>
      </c>
      <c r="D15" s="26">
        <v>373.83</v>
      </c>
      <c r="E15" s="21"/>
    </row>
    <row r="16" ht="26" customHeight="1" spans="1:5">
      <c r="A16" s="15">
        <v>2130204</v>
      </c>
      <c r="B16" s="16" t="s">
        <v>64</v>
      </c>
      <c r="C16" s="23">
        <f t="shared" si="0"/>
        <v>659.57</v>
      </c>
      <c r="D16" s="26">
        <v>644.57</v>
      </c>
      <c r="E16" s="22">
        <v>15</v>
      </c>
    </row>
    <row r="17" ht="26" customHeight="1" spans="1:5">
      <c r="A17" s="15">
        <v>2130207</v>
      </c>
      <c r="B17" s="16" t="s">
        <v>65</v>
      </c>
      <c r="C17" s="23">
        <f t="shared" si="0"/>
        <v>36.24</v>
      </c>
      <c r="D17" s="26">
        <v>36.24</v>
      </c>
      <c r="E17" s="21"/>
    </row>
    <row r="18" ht="26" customHeight="1" spans="1:5">
      <c r="A18" s="15">
        <v>2130126</v>
      </c>
      <c r="B18" s="27" t="s">
        <v>66</v>
      </c>
      <c r="C18" s="23">
        <f t="shared" si="0"/>
        <v>5.2</v>
      </c>
      <c r="D18" s="26"/>
      <c r="E18" s="28">
        <v>5.2</v>
      </c>
    </row>
    <row r="19" ht="26" customHeight="1" spans="1:5">
      <c r="A19" s="15">
        <v>2130202</v>
      </c>
      <c r="B19" s="16" t="s">
        <v>180</v>
      </c>
      <c r="C19" s="23">
        <f t="shared" si="0"/>
        <v>12.05</v>
      </c>
      <c r="D19" s="26">
        <v>2.05</v>
      </c>
      <c r="E19" s="28">
        <v>10</v>
      </c>
    </row>
    <row r="20" ht="26" customHeight="1" spans="1:5">
      <c r="A20" s="15">
        <v>2130205</v>
      </c>
      <c r="B20" s="16" t="s">
        <v>68</v>
      </c>
      <c r="C20" s="23">
        <f t="shared" si="0"/>
        <v>3.5</v>
      </c>
      <c r="D20" s="22"/>
      <c r="E20" s="28">
        <v>3.5</v>
      </c>
    </row>
    <row r="21" ht="26" customHeight="1" spans="1:5">
      <c r="A21" s="15">
        <v>2130209</v>
      </c>
      <c r="B21" s="16" t="s">
        <v>69</v>
      </c>
      <c r="C21" s="23">
        <f t="shared" si="0"/>
        <v>1.3</v>
      </c>
      <c r="D21" s="22"/>
      <c r="E21" s="28">
        <v>1.3</v>
      </c>
    </row>
    <row r="22" ht="26" customHeight="1" spans="1:5">
      <c r="A22" s="15">
        <v>2130211</v>
      </c>
      <c r="B22" s="16" t="s">
        <v>70</v>
      </c>
      <c r="C22" s="23">
        <f t="shared" si="0"/>
        <v>110.08</v>
      </c>
      <c r="D22" s="22">
        <v>103.26</v>
      </c>
      <c r="E22" s="28">
        <v>6.82</v>
      </c>
    </row>
    <row r="23" ht="26" customHeight="1" spans="1:5">
      <c r="A23" s="15">
        <v>2130221</v>
      </c>
      <c r="B23" s="16" t="s">
        <v>176</v>
      </c>
      <c r="C23" s="23">
        <f t="shared" si="0"/>
        <v>55</v>
      </c>
      <c r="D23" s="21"/>
      <c r="E23" s="28">
        <v>55</v>
      </c>
    </row>
    <row r="24" ht="26" customHeight="1" spans="1:5">
      <c r="A24" s="15">
        <v>2130232</v>
      </c>
      <c r="B24" s="16" t="s">
        <v>72</v>
      </c>
      <c r="C24" s="23">
        <f t="shared" si="0"/>
        <v>3.79</v>
      </c>
      <c r="D24" s="21"/>
      <c r="E24" s="28">
        <v>3.79</v>
      </c>
    </row>
    <row r="25" ht="26" customHeight="1" spans="1:5">
      <c r="A25" s="15">
        <v>2130234</v>
      </c>
      <c r="B25" s="16" t="s">
        <v>73</v>
      </c>
      <c r="C25" s="23">
        <f t="shared" si="0"/>
        <v>135.4</v>
      </c>
      <c r="D25" s="21"/>
      <c r="E25" s="26">
        <v>135.4</v>
      </c>
    </row>
    <row r="26" ht="26" customHeight="1" spans="1:5">
      <c r="A26" s="15">
        <v>2130299</v>
      </c>
      <c r="B26" s="29" t="s">
        <v>74</v>
      </c>
      <c r="C26" s="23">
        <f t="shared" si="0"/>
        <v>1392.7</v>
      </c>
      <c r="D26" s="21"/>
      <c r="E26" s="26">
        <v>1392.7</v>
      </c>
    </row>
    <row r="27" ht="26" customHeight="1" spans="1:5">
      <c r="A27" s="15">
        <v>2130331</v>
      </c>
      <c r="B27" s="29" t="s">
        <v>75</v>
      </c>
      <c r="C27" s="23">
        <f t="shared" si="0"/>
        <v>3</v>
      </c>
      <c r="D27" s="21"/>
      <c r="E27" s="30">
        <v>3</v>
      </c>
    </row>
    <row r="28" ht="26" customHeight="1" spans="1:5">
      <c r="A28" s="31" t="s">
        <v>76</v>
      </c>
      <c r="B28" s="32"/>
      <c r="C28" s="33">
        <f>SUM(C5+C9+C12)</f>
        <v>3221.12</v>
      </c>
      <c r="D28" s="25">
        <f>SUM(D5+D9+D12)</f>
        <v>1541.41</v>
      </c>
      <c r="E28" s="25">
        <f>SUM(E5+E9+E12)</f>
        <v>1679.71</v>
      </c>
    </row>
    <row r="29" ht="26" customHeight="1"/>
    <row r="30" ht="26" customHeight="1"/>
    <row r="31" ht="31" customHeight="1"/>
    <row r="32" ht="31" customHeight="1"/>
    <row r="33" ht="31" customHeight="1"/>
    <row r="34" ht="31" customHeight="1"/>
    <row r="35" ht="31" customHeight="1"/>
    <row r="36" ht="31" customHeight="1"/>
    <row r="37" ht="31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</sheetData>
  <mergeCells count="4">
    <mergeCell ref="A1:E1"/>
    <mergeCell ref="A2:E2"/>
    <mergeCell ref="A3:E3"/>
    <mergeCell ref="A28:B28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杨丽莎</cp:lastModifiedBy>
  <dcterms:created xsi:type="dcterms:W3CDTF">2006-09-16T00:00:00Z</dcterms:created>
  <dcterms:modified xsi:type="dcterms:W3CDTF">2025-04-16T07:31:46Z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