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definedNames>
    <definedName name="_xlnm._FilterDatabase" localSheetId="0" hidden="1">Sheet1!$A$4:$W$23</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<sst xmlns="http://schemas.openxmlformats.org/spreadsheetml/2006/main" count="322" uniqueCount="117">
  <si>
    <t>瑞丽市弄岛镇2026年度乡村振兴项目库申报表</t>
  </si>
  <si>
    <t>序号</t>
  </si>
  <si>
    <t>项目类型</t>
  </si>
  <si>
    <t>二级项目类型</t>
  </si>
  <si>
    <t>项目子类型</t>
  </si>
  <si>
    <t>项目名称</t>
  </si>
  <si>
    <t>项目地点</t>
  </si>
  <si>
    <t>项目投资概算</t>
  </si>
  <si>
    <t>项目摘要</t>
  </si>
  <si>
    <t>项目绩效目标（总体目标）</t>
  </si>
  <si>
    <t>规划年度</t>
  </si>
  <si>
    <t>年度资金总额（计划）</t>
  </si>
  <si>
    <t>联农带农机制</t>
  </si>
  <si>
    <t>预计受益人数</t>
  </si>
  <si>
    <t>是否到户项目</t>
  </si>
  <si>
    <t>是否易地搬迁后扶项目</t>
  </si>
  <si>
    <t>是否劳动密集型产业</t>
  </si>
  <si>
    <t>项目申报部门</t>
  </si>
  <si>
    <t>是否纳入年度实施计划</t>
  </si>
  <si>
    <t>是否幸福村</t>
  </si>
  <si>
    <t>是否村集体</t>
  </si>
  <si>
    <t>备注</t>
  </si>
  <si>
    <t>乡镇</t>
  </si>
  <si>
    <t>村</t>
  </si>
  <si>
    <t>财政衔接资金</t>
  </si>
  <si>
    <t>其他资金</t>
  </si>
  <si>
    <t>合计</t>
  </si>
  <si>
    <t>乡村建设行动</t>
  </si>
  <si>
    <t>农村基础设施
（含产业配套基础设施）</t>
  </si>
  <si>
    <t>产业路、资源路、旅游路建设</t>
  </si>
  <si>
    <t>瑞丽市弄岛镇弄岛村产业路建设项目</t>
  </si>
  <si>
    <t>弄岛镇</t>
  </si>
  <si>
    <t>弄岛村</t>
  </si>
  <si>
    <t>计划投入资金100万元，对弄岛镇弄岛村区域内两条产业道路进行改造提升，第一条位于南福河段，长800米；第二条位于弄岛大道至等秀村弄贺村民小组田地段，长1150米。对原宽4米的机耕道进行两面支砌，中间铺设风化料。</t>
  </si>
  <si>
    <t>该项目建设，有利于完善农村生产基础设施，有助于提升产业发展道路，增加生产动力，巩固提升基本农田生产发展能力，进一步巩固脱贫攻坚成果。项目建成后，方便于弄岛村芒艾村民小组、弄莫东村民小组，等秀村弄贺村民小组农机通行，推动区域产业道路发展，促进农业生产，促进群众增收，可使芒艾村民小组96户410人、弄莫东村民小组30户97人及部分等秀村贺弄村民小组农户受益，解决农业生产发展的实际困难问题，不断铸牢中华民族共同体意识，促进各民族团结、交流交融、交往，为边境幸福村建设打下坚实基础。</t>
  </si>
  <si>
    <t>否</t>
  </si>
  <si>
    <t>瑞丽市弄岛镇人民政府</t>
  </si>
  <si>
    <t>是</t>
  </si>
  <si>
    <t>少数民族发展任务</t>
  </si>
  <si>
    <t>农村公共服务</t>
  </si>
  <si>
    <t>公共照明设施</t>
  </si>
  <si>
    <t>瑞丽市弄岛镇弄岛村公共照明设施建设</t>
  </si>
  <si>
    <t>计划投入资金35.3万元，在弄岛镇弄岛村实施公共照明设施建设。一是计划投入30万元在弄岛镇弄岛村弄莫东村民小组、大拥棒村民小组新建照明设施100盏，新建投入3000元/盏；二是计划投入5.3万元对弄岛镇弄岛村芒艾村民小组、红光村民小组、南涝村民小组、贺允村民小组等公共照明设施损坏严重的村组进行公共照明设施维护修缮，维护修缮投入500元/盏，损坏数量106盏。</t>
  </si>
  <si>
    <t>项目实施后，方便弄岛村群众、学生出行，提高出行安全，提升村民的幸福感和归属感。预计受益群众1018户3915人（其中：脱贫户及监测对象221户774人）</t>
  </si>
  <si>
    <t>农村养老设施建设（养老院、幸福院、日间照料中心等）</t>
  </si>
  <si>
    <t>瑞丽市弄岛镇弄岛村南涝村民小组老年健身活动场所提升改造</t>
  </si>
  <si>
    <t>计划投入资金60万元，在弄岛镇弄岛村南涝村民小组实施老年健身活动场所提升改造建设，对健身活动场所硬化面积1000平方米，并添置健身器材。</t>
  </si>
  <si>
    <t>该项目建设，丰富群众文化生活，提高群众身体素质，弘扬民族团结意识。提升村容村貌，改善农村生产生活条件,提升村民生活环境，建设生态宜居、现代化边境幸福村。预计受益群众122户450人（其中：脱贫户及监测对象36户116人）</t>
  </si>
  <si>
    <t>人居环境整治</t>
  </si>
  <si>
    <t>农村卫生厕所改造（户用、公共厕所）</t>
  </si>
  <si>
    <t>瑞丽市弄岛镇弄岛村弄双村民小组公厕建设</t>
  </si>
  <si>
    <t>计划投入资金15万元，在弄岛镇弄岛村弄双村民小组新建村内公厕。</t>
  </si>
  <si>
    <t>该项目建设，进一步完善农村基础设施建设，相应爱国卫生运动，提升村容村貌，提升公共服务水平，改善农村环境卫生，增强群众幸福感、归属感。预计受益群众80户320人（其中：脱贫户及监测对象22户78人）</t>
  </si>
  <si>
    <t>产业发展</t>
  </si>
  <si>
    <t>加工流通项目</t>
  </si>
  <si>
    <t>加工业</t>
  </si>
  <si>
    <t>瑞丽市弄岛镇等嘎村一组特色山货加工厂建设项目</t>
  </si>
  <si>
    <t>等嘎村</t>
  </si>
  <si>
    <t>计划投入资金450万元，进行瑞丽市弄岛镇等嘎村一组特色山货加工厂建设，建设内容主要包括：1.新建500平方米特色山货厂房，计划投资200万元；2.新建150平方米保鲜库，计划投资100万元；3.基础设施配套（厕所、加工设备购置等），计划投资150万元。拟采用“龙头企业+合作社+农户”合作经营模式，确保项目可持续运营并带动农户增收：引入具备成熟加工技术和市场渠道的龙头企业（初步与瑞丽市金土地生物科技开发有限公司谈成合作），构建 “企业主导加工销售、合作社负责原料组织” 的分工体系：①角色分工：龙头企业负责农产品深加工、品牌打造及市场销售，提供技术支持；合作社承担鲜笋等原料的统一收购、质量把控及仓储协调。②利益分配：土地权益：等嘎一组 5 亩土地按作价入股方式参与（作价标准 6 万元/亩）；农户保障：设置 20 个固定用工岗位（薪资 150 元/天），原料保底价收购（1.2—2 元/斤）；村集体收益：通过两大渠道实现，一是厂房及设备出租给企业，年租金 15 万元，二是鲜笋统一收购后转售企业，按 0.3 元/斤支付服务费。后续将在项目启动前与合作企业签订正式协议，细化利润核算方式、收益分配周期、风险承担机制等细节，确保村集体及农户权益有章可循。</t>
  </si>
  <si>
    <t>项目建成后，可以有效对等嘎村现有的澳洲坚果、竹笋、红菌等特色山货农产品进一步深加工，提高经济附加值，进而带动更多农户就业、增加收入来源、增收致富。预计年集体收益17万元，新增就业岗位20个，受益群众383户1423人（其中：脱贫户及监测对象167户526人）。</t>
  </si>
  <si>
    <t>带动生产、帮助产销对接、就业务工</t>
  </si>
  <si>
    <t>组织部壮大村集体经济项目</t>
  </si>
  <si>
    <t>瑞丽市弄岛镇等嘎村公共照明设施建设</t>
  </si>
  <si>
    <t>计划投入资金18万元，在弄岛镇等嘎村4个村民小组实施公共照明设施建设，安装太阳能照明设施60盏，新建投入3000元/盏。</t>
  </si>
  <si>
    <t>项目实施后，方便等嘎村群众、学生出行，提高出行安全，提升村民的幸福感和归属感。项目惠及等嘎村4个村民小组，受益群众383户1423人（其中：脱贫户及监测对象167户526人）。</t>
  </si>
  <si>
    <t>农村污水治理</t>
  </si>
  <si>
    <t>瑞丽市弄岛镇等嘎村委会一组混凝土排水沟项目</t>
  </si>
  <si>
    <t>计划投入资金12万元，在等嘎一组新建0.3*0.4混凝土排水沟，长度约200米，建设成本600元/米。</t>
  </si>
  <si>
    <t>项目建设后，村内因降雨导致的污物堆积和积水乱排问题得到根本性的改变，营造更加舒适、适宜的农村居住环境。村庄基础设施、生态文明建设将得到同步推进。项目惠及等嘎村一组村民小组，受益群众240户849人（其中：脱贫户及监测对象108户333人）。</t>
  </si>
  <si>
    <t>瑞丽市弄岛镇雷允村产业路建设项目</t>
  </si>
  <si>
    <t>雷允村</t>
  </si>
  <si>
    <t>计划投入资金345万元，实施瑞丽市弄岛镇雷允村产业路建设项目。一是投资200万元，用于修缮长3500米，宽4米的产业道路。该道路覆盖弄岛镇雷允村广喊村民小组、雷允村民小组的1779亩农田。二是投资60万元，用于修缮长1200米，宽4米的产业道路。该道路覆盖弄岛镇雷允村等相村民小组的1154亩农田。三是投资85万元，其中：30万元用于修缮长4米，宽7米涵洞，55万元用于修缮长800米，宽5米的产业道路。该建设覆盖842亩多村组农田。产业道路建设主要对原机耕道路进行两面支砌路沿石，中间铺设风化料。</t>
  </si>
  <si>
    <t>该项目实施有效落实安全生产要求，完善产业道路体系，提高居民生产效率，发展高效农业，提高农业生产力，有效促进村民增产增收。预计受益群众1116户4785人（其中：脱贫户及监测对象184户621人）。</t>
  </si>
  <si>
    <t>瑞丽市弄岛镇雷允村公共照明设施建设</t>
  </si>
  <si>
    <t>计划投入资金40.5万元，新建照明设施135盏，新建投入3000元/盏。分别在弄岛镇雷允村等相村民小组新建100盏、弄混村民小组新建35盏。</t>
  </si>
  <si>
    <t>实施该项目，能有效提升项目村村容村貌，完善村庄基础设施，方便居民出行，增强出行安全保障，提升村民的幸福感和归属感。预计受益群众272户1128人（其中：脱贫户及监测对象22户66人）。</t>
  </si>
  <si>
    <t>农村道路建设（通村路、通户路、小型桥梁等）</t>
  </si>
  <si>
    <t>瑞丽市弄岛镇雷允村等相村民小组村内道路建设</t>
  </si>
  <si>
    <t>计划投入资金12万元，实施弄岛镇雷允村等相村民小组村内道路建设，道路总长240米，宽4米，修建混凝土路基、路面，道路总面积960平方米，造价为500元/米。</t>
  </si>
  <si>
    <t>实施该项目，能解决雷允村等相村民小组240米村内道路未硬化问题，改善项目村项目村村容村貌，方便居民出行，切实提升群众满意度。预计受益群众3户10人。</t>
  </si>
  <si>
    <t>配套设施项目</t>
  </si>
  <si>
    <t>小型农田水利设施建设</t>
  </si>
  <si>
    <t>瑞丽市弄岛镇雷允村农田排水沟建设</t>
  </si>
  <si>
    <t>计划投入资金72万元，对弄岛镇雷允村弄麦村民小组、弄混村民小组农田排水沟进行建设，现排水沟为该区域农田的主要排水沟渠，目前上段和后段已进行建设，计划对中间长800米、宽1米、深0.8米进行提升建设。</t>
  </si>
  <si>
    <t>项目建成后，能有效改善村内基础设施建设，有力解农田排水不畅问题，切实提升村民生活幸福感及获得感。预计受益群众272户1128人（其中：脱贫户及监测对象22户66人）。</t>
  </si>
  <si>
    <t>带动生产、帮助产销对接</t>
  </si>
  <si>
    <t>人居环境治理</t>
  </si>
  <si>
    <t>村容村貌提升</t>
  </si>
  <si>
    <t>瑞丽市弄岛镇等秀村光明村民小组人居提升改造项目</t>
  </si>
  <si>
    <t>等秀村</t>
  </si>
  <si>
    <t>计划投入资金30万元，在瑞丽市弄岛镇等秀村光明村民小组实施人居提升改造项目，建设内容包括：1.建设村内排水沟加盖板，长100米，宽0.5米，深0.8米。
2.建设光明小组田间机耕路，长800米，宽5米，两面支砌，中间铺设风化料。</t>
  </si>
  <si>
    <t>随着农村基础设施不断完善，带动相关产业发展。该项目实施提升产业发展道路生产运力，巩固提升基本农田生产发展能力，进一步巩固脱贫攻坚成果，可使光明村34户149人受益（其中：脱贫户及监测对象14户56人），方便群众生产生活解决实际困难和问题。项目提升改造，可以促进光明汉族寨子和周边傣族村寨的来往交流，促进民族团结，不断铸牢中华民族共同体意识增加对党委政府的认同感、满意度。</t>
  </si>
  <si>
    <t>弄岛镇等秀村姐冒村民小组排水设施建设</t>
  </si>
  <si>
    <t>计划投入资金30万元，进行弄岛镇等秀村姐冒村民小组排水设施建设，新修0.4*0.6混凝土排水沟加混凝土沟盖板、长度360米；埋设DN350预制混凝土管，长度60米。</t>
  </si>
  <si>
    <t>项目建成后，能有效改善村内基础设施建设，有力解决汛期内涝问题。切实提升村民生活幸福感及获得感，从而促进生态效益和经济效益融合发展可使138户565人（其中：脱贫户及监测对象56户207人）受益。项目建成后能够促进村民对政府的满意度，促进民族团结、各村寨相互交流交往，相互融合发展，不断铸牢中华民族共同体意识。</t>
  </si>
  <si>
    <t>瑞丽市弄岛镇等秀村芒滚村民小组公厕建设项目</t>
  </si>
  <si>
    <t>计划投入资金15万元，在弄岛镇等秀村芒滚村民小组新建村内公厕。</t>
  </si>
  <si>
    <t>项目建成后，将有效改善农村卫生环境，提升村民生活品质；同时助力乡村“颜值”提升，为乡村旅游发展奠定基础，推动形成“环境美、生活美”的乡村新风貌。预计受益群众121户541人（其中：脱贫户及监测对象26户66人）。</t>
  </si>
  <si>
    <t>瑞丽市弄岛镇等秀村公共照明设施建设</t>
  </si>
  <si>
    <t>计划投入资金45万元，在弄岛镇等秀村11个村民小组实施公共照明设施建设，安装太阳能照明设施150盏，新建投入3000元/盏。</t>
  </si>
  <si>
    <t>通过项目的实施，改善群众夜间出行难的问题，改善了群众的生产生活条件，促进社会和谐稳定，进一步夯实项目村基础设施建设，人居环境，全面提升项目村村容村貌，凝聚村民情感，增强村民发展自身动力，创建了乡风文明、环境优美，人文朴实、生活富裕、民族团结的美丽宜居村寨，人居环境质量显著提升。预计受益群众1088户4303人（其中：脱贫户及监测对象296户1046人）。</t>
  </si>
  <si>
    <t>农村供水保障设施建设</t>
  </si>
  <si>
    <t>瑞丽市弄岛镇等秀村景坎村民小组引水管道灌溉工程项目</t>
  </si>
  <si>
    <t>计划投入资金69.2万元，在瑞丽市弄岛镇等秀村景坎村民小组实施引水管道灌溉工程项目，建设内容包括：1、新建暗敷DN200、PE引水管，长2.3km，约60万元；2、新建涵管55m，DN300水泥管、C25混泥土包管，约2.5万元；3、新建砖砌30*50排水沟长130m，约5.8万元；4、200厚C30混凝土路面修复45㎡，约0.9万元。</t>
  </si>
  <si>
    <t>通过项目的实施，改善项目村组灌溉条件，便于农户发展庭院经济，为发展牛油果产业提供用水保障，促进群众增收。预计受益群众65户225人（其中：脱贫户及监测对象18户73人）。</t>
  </si>
  <si>
    <t>人大建议相关项目</t>
  </si>
  <si>
    <t>农村道路建设(通村路、通户路、小型桥梁等）</t>
  </si>
  <si>
    <t>瑞丽市弄岛镇等嘎村通行道路修复工程项目</t>
  </si>
  <si>
    <t>计划投入资金17万元，在瑞丽市弄岛镇等嘎村实施通行道路修复工程，建设内容包括：1.投入5.34万元实施瑞丽市菜芹坝道路修复工程，恢复毁坏路面长度25米，宽度3~6米（全幅6米、半幅3.米），面积124平方米。2.投入9.7万元实施瑞丽市雷允分场四队至阿弄坝道路修复工程，恢复毁坏路面长度64米，宽度4.米，面积256平方米，修复C20混凝土（路缘石）长度64米、C20混凝土边沟长度58米、内径0.4m圆管涵12米/2道。3.投入2万元实施弄岛镇等嘎至色朋道路修复工程，恢复毁坏圆管涵（内径0.8m）长度6米，恢复道路左、右侧挡土墙长度合计8米，高度1.7米、3米，恢复毁坏排水沟5米、跌井1个。</t>
  </si>
  <si>
    <t>项目建成后，进一步夯实项目村基础设施建设，可消除道路损坏存在的通行安全隐患，切实提升群众满意度。受益群众383户1423人（其中：脱贫户及监测对象167户526人）。</t>
  </si>
  <si>
    <t>镇级新增</t>
  </si>
  <si>
    <t>瑞丽市弄岛镇等秀村产业路建设项目</t>
  </si>
  <si>
    <t>计划投入资金311.5万元，实施瑞丽市弄岛镇等秀村产业路建设项目。建设内容包括：1.芒滚村民小组修缮长2300米、宽4.5米产业道路。2.拉相村民小组修缮长3000米、宽5米产业道路。3.弄贺村民小组修缮长430米，宽4.5米的产业道路；4.等秀村民小组修缮长500米，宽5米的产业道路。产业道路建设主要对原机耕道路进行两面支砌路沿石，中间铺设风化料。</t>
  </si>
  <si>
    <t>该项目建设，有利于完善农村生产基础设施，有助于提升产业发展道路，增加生产动力，巩固提升基本农田生产发展能力，进一步巩固脱贫攻坚成果。预计受益群众1088户4303人（其中：脱贫户及监测对象296户1046人）。</t>
  </si>
  <si>
    <t>瑞丽市弄岛镇等秀村生产用水管道疏通项目</t>
  </si>
  <si>
    <t>计划投入42万元，疏通自芒令水库到柚子庄园的DN400生产用水管道4200米，配备开关闸门，搭配排淤排污功能。</t>
  </si>
  <si>
    <t>通过项目的实施，改善项目村生产用水条件，便于农户发展产业，为群众生产生活提供用水保障，促进群众增收。预计受益群众546户2201人。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</si>
</sst>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29">
    <font>
      <sz val="11"/>
      <color theme="1"/>
      <name val="宋体"/>
      <charset val="134"/>
      <scheme val="minor"/>
    </font>
    <font>
      <sz val="11"/>
      <name val="宋体"/>
      <charset val="134"/>
      <scheme val="minor"/>
    </font>
    <font>
      <sz val="11"/>
      <color theme="1"/>
      <name val="方正黑体_GBK"/>
      <charset val="134"/>
    </font>
    <font>
      <sz val="10"/>
      <name val="宋体"/>
      <charset val="134"/>
      <scheme val="minor"/>
    </font>
    <font>
      <sz val="22"/>
      <name val="方正小标宋_GBK"/>
      <charset val="134"/>
    </font>
    <font>
      <sz val="16"/>
      <color theme="1"/>
      <name val="方正黑体_GBK"/>
      <charset val="134"/>
    </font>
    <font>
      <sz val="16"/>
      <color theme="1"/>
      <name val="宋体"/>
      <charset val="134"/>
      <scheme val="minor"/>
    </font>
    <font>
      <sz val="12"/>
      <color theme="1"/>
      <name val="宋体"/>
      <charset val="134"/>
      <scheme val="minor"/>
    </font>
    <font>
      <sz val="12"/>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0" fillId="0" borderId="0" xfId="0" applyFont="1" applyFill="1" applyAlignment="1">
      <alignment vertical="center"/>
    </xf>
    <xf numFmtId="0" fontId="3" fillId="0" borderId="0" xfId="0" applyFont="1" applyFill="1" applyBorder="1" applyAlignment="1">
      <alignment horizontal="center" vertical="center"/>
    </xf>
    <xf numFmtId="0" fontId="0" fillId="0" borderId="0" xfId="0" applyFill="1" applyAlignment="1">
      <alignment vertical="center"/>
    </xf>
    <xf numFmtId="0" fontId="0" fillId="0" borderId="0" xfId="0" applyFill="1" applyAlignment="1">
      <alignmen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176"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7"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9" fillId="0" borderId="1" xfId="0" applyFont="1" applyFill="1" applyBorder="1" applyAlignment="1">
      <alignment vertical="center" wrapText="1"/>
    </xf>
    <xf numFmtId="177"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3"/>
  <sheetViews>
    <sheetView tabSelected="1" zoomScale="70" zoomScaleNormal="70" topLeftCell="A21" workbookViewId="0">
      <selection activeCell="E23" sqref="E23"/>
    </sheetView>
  </sheetViews>
  <sheetFormatPr defaultColWidth="9" defaultRowHeight="14.4"/>
  <cols>
    <col min="1" max="1" width="5.12962962962963" style="5" customWidth="1"/>
    <col min="2" max="2" width="9" style="5"/>
    <col min="3" max="3" width="8.87037037037037" style="5" customWidth="1"/>
    <col min="4" max="4" width="7.62962962962963" style="5" customWidth="1"/>
    <col min="5" max="5" width="12.3703703703704" style="6" customWidth="1"/>
    <col min="6" max="6" width="9.57407407407407" style="5" customWidth="1"/>
    <col min="7" max="7" width="11.2314814814815" style="5" customWidth="1"/>
    <col min="8" max="8" width="8.76851851851852" style="5" customWidth="1"/>
    <col min="9" max="10" width="53.1851851851852" style="5" customWidth="1"/>
    <col min="11" max="11" width="19.7592592592593" style="5" customWidth="1"/>
    <col min="12" max="12" width="26.1296296296296" style="5" customWidth="1"/>
    <col min="13" max="13" width="33.8611111111111" style="5" customWidth="1"/>
    <col min="14" max="14" width="50" style="5" customWidth="1"/>
    <col min="15" max="15" width="7.10185185185185" style="5" customWidth="1"/>
    <col min="16" max="18" width="7.26851851851852" style="5" customWidth="1"/>
    <col min="19" max="19" width="9" style="5"/>
    <col min="20" max="20" width="8.18518518518519" style="5" customWidth="1"/>
    <col min="21" max="22" width="9.31481481481481" style="5" customWidth="1"/>
    <col min="23" max="23" width="15.4444444444444" style="5" customWidth="1"/>
    <col min="24" max="16384" width="9" style="5"/>
  </cols>
  <sheetData>
    <row r="1" s="1" customFormat="1" ht="29.4" spans="1:23">
      <c r="A1" s="7" t="s">
        <v>0</v>
      </c>
      <c r="B1" s="7"/>
      <c r="C1" s="7"/>
      <c r="D1" s="7"/>
      <c r="E1" s="7"/>
      <c r="F1" s="7"/>
      <c r="G1" s="7"/>
      <c r="H1" s="7"/>
      <c r="I1" s="7"/>
      <c r="J1" s="7"/>
      <c r="K1" s="7"/>
      <c r="L1" s="7"/>
      <c r="M1" s="7"/>
      <c r="N1" s="7"/>
      <c r="O1" s="7"/>
      <c r="P1" s="7"/>
      <c r="Q1" s="7"/>
      <c r="R1" s="7"/>
      <c r="S1" s="7"/>
      <c r="T1" s="7"/>
      <c r="U1" s="7"/>
      <c r="V1" s="7"/>
      <c r="W1" s="7"/>
    </row>
    <row r="2" s="2" customFormat="1" ht="61" customHeight="1" spans="1:23">
      <c r="A2" s="8" t="s">
        <v>1</v>
      </c>
      <c r="B2" s="8" t="s">
        <v>2</v>
      </c>
      <c r="C2" s="8" t="s">
        <v>3</v>
      </c>
      <c r="D2" s="8" t="s">
        <v>4</v>
      </c>
      <c r="E2" s="8" t="s">
        <v>5</v>
      </c>
      <c r="F2" s="8" t="s">
        <v>6</v>
      </c>
      <c r="G2" s="8"/>
      <c r="H2" s="8" t="s">
        <v>7</v>
      </c>
      <c r="I2" s="8" t="s">
        <v>8</v>
      </c>
      <c r="J2" s="8" t="s">
        <v>9</v>
      </c>
      <c r="K2" s="8" t="s">
        <v>10</v>
      </c>
      <c r="L2" s="8" t="s">
        <v>11</v>
      </c>
      <c r="M2" s="8"/>
      <c r="N2" s="8" t="s">
        <v>12</v>
      </c>
      <c r="O2" s="8" t="s">
        <v>13</v>
      </c>
      <c r="P2" s="8" t="s">
        <v>14</v>
      </c>
      <c r="Q2" s="8" t="s">
        <v>15</v>
      </c>
      <c r="R2" s="8" t="s">
        <v>16</v>
      </c>
      <c r="S2" s="8" t="s">
        <v>17</v>
      </c>
      <c r="T2" s="8" t="s">
        <v>18</v>
      </c>
      <c r="U2" s="8" t="s">
        <v>19</v>
      </c>
      <c r="V2" s="8" t="s">
        <v>20</v>
      </c>
      <c r="W2" s="8" t="s">
        <v>21</v>
      </c>
    </row>
    <row r="3" s="2" customFormat="1" ht="61" customHeight="1" spans="1:23">
      <c r="A3" s="8"/>
      <c r="B3" s="8"/>
      <c r="C3" s="8"/>
      <c r="D3" s="8"/>
      <c r="E3" s="8"/>
      <c r="F3" s="8" t="s">
        <v>22</v>
      </c>
      <c r="G3" s="8" t="s">
        <v>23</v>
      </c>
      <c r="H3" s="8"/>
      <c r="I3" s="8"/>
      <c r="J3" s="8"/>
      <c r="K3" s="8"/>
      <c r="L3" s="8" t="s">
        <v>24</v>
      </c>
      <c r="M3" s="8" t="s">
        <v>25</v>
      </c>
      <c r="N3" s="8"/>
      <c r="O3" s="8"/>
      <c r="P3" s="8"/>
      <c r="Q3" s="8"/>
      <c r="R3" s="8"/>
      <c r="S3" s="8"/>
      <c r="T3" s="8"/>
      <c r="U3" s="8"/>
      <c r="V3" s="8"/>
      <c r="W3" s="8"/>
    </row>
    <row r="4" s="3" customFormat="1" ht="20.4" spans="1:23">
      <c r="A4" s="9"/>
      <c r="B4" s="9" t="s">
        <v>26</v>
      </c>
      <c r="C4" s="9"/>
      <c r="D4" s="9"/>
      <c r="E4" s="9"/>
      <c r="F4" s="10"/>
      <c r="G4" s="10"/>
      <c r="H4" s="11">
        <f>SUM(H5:H40)</f>
        <v>1719.5</v>
      </c>
      <c r="I4" s="11"/>
      <c r="J4" s="11"/>
      <c r="K4" s="11"/>
      <c r="L4" s="11">
        <f>SUM(L5:L40)</f>
        <v>1719.5</v>
      </c>
      <c r="M4" s="11">
        <f>SUM(M5:M8)</f>
        <v>0</v>
      </c>
      <c r="N4" s="9"/>
      <c r="O4" s="9"/>
      <c r="P4" s="9"/>
      <c r="Q4" s="9"/>
      <c r="R4" s="9"/>
      <c r="S4" s="9"/>
      <c r="T4" s="9"/>
      <c r="U4" s="9"/>
      <c r="V4" s="9"/>
      <c r="W4" s="9"/>
    </row>
    <row r="5" s="4" customFormat="1" ht="218" customHeight="1" spans="1:23">
      <c r="A5" s="12">
        <f>ROW()-4</f>
        <v>1</v>
      </c>
      <c r="B5" s="12" t="s">
        <v>27</v>
      </c>
      <c r="C5" s="12" t="s">
        <v>28</v>
      </c>
      <c r="D5" s="13" t="s">
        <v>29</v>
      </c>
      <c r="E5" s="11" t="s">
        <v>30</v>
      </c>
      <c r="F5" s="11" t="s">
        <v>31</v>
      </c>
      <c r="G5" s="11" t="s">
        <v>32</v>
      </c>
      <c r="H5" s="11">
        <v>100</v>
      </c>
      <c r="I5" s="11" t="s">
        <v>33</v>
      </c>
      <c r="J5" s="11" t="s">
        <v>34</v>
      </c>
      <c r="K5" s="18">
        <v>2026</v>
      </c>
      <c r="L5" s="11">
        <v>100</v>
      </c>
      <c r="M5" s="11">
        <v>0</v>
      </c>
      <c r="N5" s="11"/>
      <c r="O5" s="18">
        <v>507</v>
      </c>
      <c r="P5" s="11" t="s">
        <v>35</v>
      </c>
      <c r="Q5" s="11" t="s">
        <v>35</v>
      </c>
      <c r="R5" s="11" t="s">
        <v>35</v>
      </c>
      <c r="S5" s="11" t="s">
        <v>36</v>
      </c>
      <c r="T5" s="11" t="s">
        <v>37</v>
      </c>
      <c r="U5" s="11" t="s">
        <v>37</v>
      </c>
      <c r="V5" s="11" t="s">
        <v>35</v>
      </c>
      <c r="W5" s="11" t="s">
        <v>38</v>
      </c>
    </row>
    <row r="6" s="4" customFormat="1" ht="159" customHeight="1" spans="1:23">
      <c r="A6" s="12">
        <f t="shared" ref="A6:A23" si="0">ROW()-4</f>
        <v>2</v>
      </c>
      <c r="B6" s="12" t="s">
        <v>27</v>
      </c>
      <c r="C6" s="12" t="s">
        <v>39</v>
      </c>
      <c r="D6" s="13" t="s">
        <v>40</v>
      </c>
      <c r="E6" s="11" t="s">
        <v>41</v>
      </c>
      <c r="F6" s="11" t="s">
        <v>31</v>
      </c>
      <c r="G6" s="11" t="s">
        <v>32</v>
      </c>
      <c r="H6" s="11">
        <v>35.3</v>
      </c>
      <c r="I6" s="11" t="s">
        <v>42</v>
      </c>
      <c r="J6" s="11" t="s">
        <v>43</v>
      </c>
      <c r="K6" s="18">
        <v>2026</v>
      </c>
      <c r="L6" s="11">
        <v>35.3</v>
      </c>
      <c r="M6" s="11">
        <v>0</v>
      </c>
      <c r="N6" s="11"/>
      <c r="O6" s="18">
        <v>3915</v>
      </c>
      <c r="P6" s="11" t="s">
        <v>35</v>
      </c>
      <c r="Q6" s="11" t="s">
        <v>35</v>
      </c>
      <c r="R6" s="11" t="s">
        <v>35</v>
      </c>
      <c r="S6" s="11" t="s">
        <v>36</v>
      </c>
      <c r="T6" s="11" t="s">
        <v>37</v>
      </c>
      <c r="U6" s="11" t="s">
        <v>37</v>
      </c>
      <c r="V6" s="11" t="s">
        <v>35</v>
      </c>
      <c r="W6" s="11"/>
    </row>
    <row r="7" s="4" customFormat="1" ht="182" customHeight="1" spans="1:23">
      <c r="A7" s="12">
        <f t="shared" si="0"/>
        <v>3</v>
      </c>
      <c r="B7" s="12" t="s">
        <v>27</v>
      </c>
      <c r="C7" s="12" t="s">
        <v>39</v>
      </c>
      <c r="D7" s="13" t="s">
        <v>44</v>
      </c>
      <c r="E7" s="11" t="s">
        <v>45</v>
      </c>
      <c r="F7" s="11" t="s">
        <v>31</v>
      </c>
      <c r="G7" s="11" t="s">
        <v>32</v>
      </c>
      <c r="H7" s="11">
        <v>60</v>
      </c>
      <c r="I7" s="11" t="s">
        <v>46</v>
      </c>
      <c r="J7" s="11" t="s">
        <v>47</v>
      </c>
      <c r="K7" s="18">
        <v>2026</v>
      </c>
      <c r="L7" s="11">
        <v>60</v>
      </c>
      <c r="M7" s="11">
        <v>0</v>
      </c>
      <c r="N7" s="11"/>
      <c r="O7" s="18">
        <v>450</v>
      </c>
      <c r="P7" s="11" t="s">
        <v>35</v>
      </c>
      <c r="Q7" s="11" t="s">
        <v>35</v>
      </c>
      <c r="R7" s="11" t="s">
        <v>35</v>
      </c>
      <c r="S7" s="11" t="s">
        <v>36</v>
      </c>
      <c r="T7" s="11" t="s">
        <v>37</v>
      </c>
      <c r="U7" s="11" t="s">
        <v>37</v>
      </c>
      <c r="V7" s="11" t="s">
        <v>35</v>
      </c>
      <c r="W7" s="12"/>
    </row>
    <row r="8" s="5" customFormat="1" ht="149" customHeight="1" spans="1:23">
      <c r="A8" s="12">
        <f t="shared" si="0"/>
        <v>4</v>
      </c>
      <c r="B8" s="12" t="s">
        <v>27</v>
      </c>
      <c r="C8" s="12" t="s">
        <v>48</v>
      </c>
      <c r="D8" s="13" t="s">
        <v>49</v>
      </c>
      <c r="E8" s="11" t="s">
        <v>50</v>
      </c>
      <c r="F8" s="11" t="s">
        <v>31</v>
      </c>
      <c r="G8" s="11" t="s">
        <v>32</v>
      </c>
      <c r="H8" s="11">
        <v>15</v>
      </c>
      <c r="I8" s="11" t="s">
        <v>51</v>
      </c>
      <c r="J8" s="11" t="s">
        <v>52</v>
      </c>
      <c r="K8" s="18">
        <v>2026</v>
      </c>
      <c r="L8" s="11">
        <v>15</v>
      </c>
      <c r="M8" s="11">
        <v>0</v>
      </c>
      <c r="N8" s="11"/>
      <c r="O8" s="18">
        <v>320</v>
      </c>
      <c r="P8" s="11" t="s">
        <v>35</v>
      </c>
      <c r="Q8" s="11" t="s">
        <v>35</v>
      </c>
      <c r="R8" s="11" t="s">
        <v>35</v>
      </c>
      <c r="S8" s="11" t="s">
        <v>36</v>
      </c>
      <c r="T8" s="11" t="s">
        <v>37</v>
      </c>
      <c r="U8" s="11" t="s">
        <v>37</v>
      </c>
      <c r="V8" s="11" t="s">
        <v>35</v>
      </c>
      <c r="W8" s="19"/>
    </row>
    <row r="9" ht="408" customHeight="1" spans="1:23">
      <c r="A9" s="12">
        <f t="shared" si="0"/>
        <v>5</v>
      </c>
      <c r="B9" s="14" t="s">
        <v>53</v>
      </c>
      <c r="C9" s="14" t="s">
        <v>54</v>
      </c>
      <c r="D9" s="14" t="s">
        <v>55</v>
      </c>
      <c r="E9" s="14" t="s">
        <v>56</v>
      </c>
      <c r="F9" s="14" t="s">
        <v>31</v>
      </c>
      <c r="G9" s="14" t="s">
        <v>57</v>
      </c>
      <c r="H9" s="15">
        <v>450</v>
      </c>
      <c r="I9" s="14" t="s">
        <v>58</v>
      </c>
      <c r="J9" s="14" t="s">
        <v>59</v>
      </c>
      <c r="K9" s="14">
        <v>2026</v>
      </c>
      <c r="L9" s="11">
        <v>450</v>
      </c>
      <c r="M9" s="11">
        <v>0</v>
      </c>
      <c r="N9" s="14" t="s">
        <v>60</v>
      </c>
      <c r="O9" s="19">
        <v>1423</v>
      </c>
      <c r="P9" s="11" t="s">
        <v>35</v>
      </c>
      <c r="Q9" s="11" t="s">
        <v>35</v>
      </c>
      <c r="R9" s="11" t="s">
        <v>35</v>
      </c>
      <c r="S9" s="11" t="s">
        <v>36</v>
      </c>
      <c r="T9" s="14" t="s">
        <v>37</v>
      </c>
      <c r="U9" s="11" t="s">
        <v>37</v>
      </c>
      <c r="V9" s="14" t="s">
        <v>37</v>
      </c>
      <c r="W9" s="14" t="s">
        <v>61</v>
      </c>
    </row>
    <row r="10" ht="96" customHeight="1" spans="1:23">
      <c r="A10" s="12">
        <f t="shared" si="0"/>
        <v>6</v>
      </c>
      <c r="B10" s="12" t="s">
        <v>27</v>
      </c>
      <c r="C10" s="12" t="s">
        <v>39</v>
      </c>
      <c r="D10" s="13" t="s">
        <v>40</v>
      </c>
      <c r="E10" s="11" t="s">
        <v>62</v>
      </c>
      <c r="F10" s="11" t="s">
        <v>31</v>
      </c>
      <c r="G10" s="11" t="s">
        <v>57</v>
      </c>
      <c r="H10" s="11">
        <v>18</v>
      </c>
      <c r="I10" s="11" t="s">
        <v>63</v>
      </c>
      <c r="J10" s="11" t="s">
        <v>64</v>
      </c>
      <c r="K10" s="18">
        <v>2026</v>
      </c>
      <c r="L10" s="11">
        <v>18</v>
      </c>
      <c r="M10" s="11">
        <v>0</v>
      </c>
      <c r="N10" s="11"/>
      <c r="O10" s="18">
        <v>1423</v>
      </c>
      <c r="P10" s="11" t="s">
        <v>35</v>
      </c>
      <c r="Q10" s="11" t="s">
        <v>35</v>
      </c>
      <c r="R10" s="11" t="s">
        <v>35</v>
      </c>
      <c r="S10" s="11" t="s">
        <v>36</v>
      </c>
      <c r="T10" s="14" t="s">
        <v>37</v>
      </c>
      <c r="U10" s="11" t="s">
        <v>37</v>
      </c>
      <c r="V10" s="14" t="s">
        <v>35</v>
      </c>
      <c r="W10" s="11"/>
    </row>
    <row r="11" ht="120" customHeight="1" spans="1:23">
      <c r="A11" s="12">
        <f t="shared" si="0"/>
        <v>7</v>
      </c>
      <c r="B11" s="12" t="s">
        <v>27</v>
      </c>
      <c r="C11" s="16" t="s">
        <v>48</v>
      </c>
      <c r="D11" s="13" t="s">
        <v>65</v>
      </c>
      <c r="E11" s="11" t="s">
        <v>66</v>
      </c>
      <c r="F11" s="11" t="s">
        <v>31</v>
      </c>
      <c r="G11" s="11" t="s">
        <v>57</v>
      </c>
      <c r="H11" s="11">
        <v>12</v>
      </c>
      <c r="I11" s="11" t="s">
        <v>67</v>
      </c>
      <c r="J11" s="11" t="s">
        <v>68</v>
      </c>
      <c r="K11" s="18">
        <v>2026</v>
      </c>
      <c r="L11" s="11">
        <v>12</v>
      </c>
      <c r="M11" s="11">
        <v>0</v>
      </c>
      <c r="N11" s="11"/>
      <c r="O11" s="18">
        <v>849</v>
      </c>
      <c r="P11" s="11" t="s">
        <v>35</v>
      </c>
      <c r="Q11" s="11" t="s">
        <v>35</v>
      </c>
      <c r="R11" s="11" t="s">
        <v>35</v>
      </c>
      <c r="S11" s="11" t="s">
        <v>36</v>
      </c>
      <c r="T11" s="14" t="s">
        <v>37</v>
      </c>
      <c r="U11" s="11" t="s">
        <v>37</v>
      </c>
      <c r="V11" s="14" t="s">
        <v>35</v>
      </c>
      <c r="W11" s="12"/>
    </row>
    <row r="12" ht="204" customHeight="1" spans="1:23">
      <c r="A12" s="12">
        <f t="shared" si="0"/>
        <v>8</v>
      </c>
      <c r="B12" s="14" t="s">
        <v>27</v>
      </c>
      <c r="C12" s="14" t="s">
        <v>28</v>
      </c>
      <c r="D12" s="14" t="s">
        <v>29</v>
      </c>
      <c r="E12" s="14" t="s">
        <v>69</v>
      </c>
      <c r="F12" s="14" t="s">
        <v>31</v>
      </c>
      <c r="G12" s="14" t="s">
        <v>70</v>
      </c>
      <c r="H12" s="15">
        <v>345</v>
      </c>
      <c r="I12" s="14" t="s">
        <v>71</v>
      </c>
      <c r="J12" s="20" t="s">
        <v>72</v>
      </c>
      <c r="K12" s="14">
        <v>2026</v>
      </c>
      <c r="L12" s="11">
        <v>345</v>
      </c>
      <c r="M12" s="11">
        <v>0</v>
      </c>
      <c r="N12" s="14"/>
      <c r="O12" s="19">
        <v>4785</v>
      </c>
      <c r="P12" s="11" t="s">
        <v>35</v>
      </c>
      <c r="Q12" s="11" t="s">
        <v>35</v>
      </c>
      <c r="R12" s="11" t="s">
        <v>35</v>
      </c>
      <c r="S12" s="11" t="s">
        <v>36</v>
      </c>
      <c r="T12" s="14" t="s">
        <v>37</v>
      </c>
      <c r="U12" s="11" t="s">
        <v>37</v>
      </c>
      <c r="V12" s="14" t="s">
        <v>35</v>
      </c>
      <c r="W12" s="14"/>
    </row>
    <row r="13" ht="92" customHeight="1" spans="1:23">
      <c r="A13" s="12">
        <f t="shared" si="0"/>
        <v>9</v>
      </c>
      <c r="B13" s="12" t="s">
        <v>27</v>
      </c>
      <c r="C13" s="12" t="s">
        <v>39</v>
      </c>
      <c r="D13" s="13" t="s">
        <v>40</v>
      </c>
      <c r="E13" s="11" t="s">
        <v>73</v>
      </c>
      <c r="F13" s="11" t="s">
        <v>31</v>
      </c>
      <c r="G13" s="11" t="s">
        <v>70</v>
      </c>
      <c r="H13" s="11">
        <v>40.5</v>
      </c>
      <c r="I13" s="11" t="s">
        <v>74</v>
      </c>
      <c r="J13" s="11" t="s">
        <v>75</v>
      </c>
      <c r="K13" s="18">
        <v>2026</v>
      </c>
      <c r="L13" s="11">
        <v>40.5</v>
      </c>
      <c r="M13" s="11">
        <v>0</v>
      </c>
      <c r="N13" s="11"/>
      <c r="O13" s="18">
        <v>1128</v>
      </c>
      <c r="P13" s="11" t="s">
        <v>35</v>
      </c>
      <c r="Q13" s="11" t="s">
        <v>35</v>
      </c>
      <c r="R13" s="11" t="s">
        <v>35</v>
      </c>
      <c r="S13" s="11" t="s">
        <v>36</v>
      </c>
      <c r="T13" s="14" t="s">
        <v>37</v>
      </c>
      <c r="U13" s="11" t="s">
        <v>37</v>
      </c>
      <c r="V13" s="14" t="s">
        <v>35</v>
      </c>
      <c r="W13" s="11"/>
    </row>
    <row r="14" ht="152" customHeight="1" spans="1:23">
      <c r="A14" s="12">
        <f t="shared" si="0"/>
        <v>10</v>
      </c>
      <c r="B14" s="12" t="s">
        <v>27</v>
      </c>
      <c r="C14" s="16" t="s">
        <v>28</v>
      </c>
      <c r="D14" s="13" t="s">
        <v>76</v>
      </c>
      <c r="E14" s="11" t="s">
        <v>77</v>
      </c>
      <c r="F14" s="11" t="s">
        <v>31</v>
      </c>
      <c r="G14" s="11" t="s">
        <v>70</v>
      </c>
      <c r="H14" s="11">
        <v>12</v>
      </c>
      <c r="I14" s="11" t="s">
        <v>78</v>
      </c>
      <c r="J14" s="11" t="s">
        <v>79</v>
      </c>
      <c r="K14" s="18">
        <v>2026</v>
      </c>
      <c r="L14" s="11">
        <v>12</v>
      </c>
      <c r="M14" s="11">
        <v>0</v>
      </c>
      <c r="N14" s="11"/>
      <c r="O14" s="18">
        <v>10</v>
      </c>
      <c r="P14" s="11" t="s">
        <v>35</v>
      </c>
      <c r="Q14" s="11" t="s">
        <v>35</v>
      </c>
      <c r="R14" s="11" t="s">
        <v>35</v>
      </c>
      <c r="S14" s="11" t="s">
        <v>36</v>
      </c>
      <c r="T14" s="14" t="s">
        <v>37</v>
      </c>
      <c r="U14" s="11" t="s">
        <v>37</v>
      </c>
      <c r="V14" s="14" t="s">
        <v>35</v>
      </c>
      <c r="W14" s="12"/>
    </row>
    <row r="15" ht="112" customHeight="1" spans="1:23">
      <c r="A15" s="12">
        <f t="shared" si="0"/>
        <v>11</v>
      </c>
      <c r="B15" s="12" t="s">
        <v>53</v>
      </c>
      <c r="C15" s="12" t="s">
        <v>80</v>
      </c>
      <c r="D15" s="12" t="s">
        <v>81</v>
      </c>
      <c r="E15" s="13" t="s">
        <v>82</v>
      </c>
      <c r="F15" s="11" t="s">
        <v>31</v>
      </c>
      <c r="G15" s="11" t="s">
        <v>70</v>
      </c>
      <c r="H15" s="11">
        <v>72</v>
      </c>
      <c r="I15" s="11" t="s">
        <v>83</v>
      </c>
      <c r="J15" s="11" t="s">
        <v>84</v>
      </c>
      <c r="K15" s="18">
        <v>2026</v>
      </c>
      <c r="L15" s="11">
        <v>72</v>
      </c>
      <c r="M15" s="11">
        <v>0</v>
      </c>
      <c r="N15" s="11" t="s">
        <v>85</v>
      </c>
      <c r="O15" s="18">
        <v>530</v>
      </c>
      <c r="P15" s="11" t="s">
        <v>35</v>
      </c>
      <c r="Q15" s="11" t="s">
        <v>35</v>
      </c>
      <c r="R15" s="11" t="s">
        <v>35</v>
      </c>
      <c r="S15" s="11" t="s">
        <v>36</v>
      </c>
      <c r="T15" s="11" t="s">
        <v>37</v>
      </c>
      <c r="U15" s="11" t="s">
        <v>37</v>
      </c>
      <c r="V15" s="14" t="s">
        <v>35</v>
      </c>
      <c r="W15" s="14"/>
    </row>
    <row r="16" s="5" customFormat="1" ht="180" customHeight="1" spans="1:23">
      <c r="A16" s="12">
        <f t="shared" si="0"/>
        <v>12</v>
      </c>
      <c r="B16" s="12" t="s">
        <v>27</v>
      </c>
      <c r="C16" s="12" t="s">
        <v>86</v>
      </c>
      <c r="D16" s="12" t="s">
        <v>87</v>
      </c>
      <c r="E16" s="17" t="s">
        <v>88</v>
      </c>
      <c r="F16" s="12" t="s">
        <v>31</v>
      </c>
      <c r="G16" s="12" t="s">
        <v>89</v>
      </c>
      <c r="H16" s="11">
        <v>30</v>
      </c>
      <c r="I16" s="17" t="s">
        <v>90</v>
      </c>
      <c r="J16" s="17" t="s">
        <v>91</v>
      </c>
      <c r="K16" s="12">
        <v>2026</v>
      </c>
      <c r="L16" s="11">
        <v>30</v>
      </c>
      <c r="M16" s="11">
        <v>0</v>
      </c>
      <c r="N16" s="12"/>
      <c r="O16" s="12">
        <v>149</v>
      </c>
      <c r="P16" s="11" t="s">
        <v>35</v>
      </c>
      <c r="Q16" s="11" t="s">
        <v>35</v>
      </c>
      <c r="R16" s="11" t="s">
        <v>35</v>
      </c>
      <c r="S16" s="11" t="s">
        <v>36</v>
      </c>
      <c r="T16" s="12" t="s">
        <v>37</v>
      </c>
      <c r="U16" s="11" t="s">
        <v>37</v>
      </c>
      <c r="V16" s="12" t="s">
        <v>35</v>
      </c>
      <c r="W16" s="12" t="s">
        <v>38</v>
      </c>
    </row>
    <row r="17" s="5" customFormat="1" ht="201" customHeight="1" spans="1:23">
      <c r="A17" s="12">
        <f t="shared" si="0"/>
        <v>13</v>
      </c>
      <c r="B17" s="12" t="s">
        <v>27</v>
      </c>
      <c r="C17" s="12" t="s">
        <v>86</v>
      </c>
      <c r="D17" s="12" t="s">
        <v>65</v>
      </c>
      <c r="E17" s="12" t="s">
        <v>92</v>
      </c>
      <c r="F17" s="12" t="s">
        <v>31</v>
      </c>
      <c r="G17" s="12" t="s">
        <v>89</v>
      </c>
      <c r="H17" s="11">
        <v>30</v>
      </c>
      <c r="I17" s="12" t="s">
        <v>93</v>
      </c>
      <c r="J17" s="12" t="s">
        <v>94</v>
      </c>
      <c r="K17" s="12">
        <v>2026</v>
      </c>
      <c r="L17" s="11">
        <v>30</v>
      </c>
      <c r="M17" s="11">
        <v>0</v>
      </c>
      <c r="N17" s="12"/>
      <c r="O17" s="12">
        <v>565</v>
      </c>
      <c r="P17" s="11" t="s">
        <v>35</v>
      </c>
      <c r="Q17" s="11" t="s">
        <v>35</v>
      </c>
      <c r="R17" s="11" t="s">
        <v>35</v>
      </c>
      <c r="S17" s="11" t="s">
        <v>36</v>
      </c>
      <c r="T17" s="12" t="s">
        <v>37</v>
      </c>
      <c r="U17" s="11" t="s">
        <v>37</v>
      </c>
      <c r="V17" s="12" t="s">
        <v>35</v>
      </c>
      <c r="W17" s="12" t="s">
        <v>38</v>
      </c>
    </row>
    <row r="18" s="5" customFormat="1" ht="156" customHeight="1" spans="1:23">
      <c r="A18" s="12">
        <f t="shared" si="0"/>
        <v>14</v>
      </c>
      <c r="B18" s="12" t="s">
        <v>27</v>
      </c>
      <c r="C18" s="12" t="s">
        <v>48</v>
      </c>
      <c r="D18" s="13" t="s">
        <v>49</v>
      </c>
      <c r="E18" s="12" t="s">
        <v>95</v>
      </c>
      <c r="F18" s="12" t="s">
        <v>31</v>
      </c>
      <c r="G18" s="12" t="s">
        <v>89</v>
      </c>
      <c r="H18" s="11">
        <v>15</v>
      </c>
      <c r="I18" s="11" t="s">
        <v>96</v>
      </c>
      <c r="J18" s="12" t="s">
        <v>97</v>
      </c>
      <c r="K18" s="12">
        <v>2026</v>
      </c>
      <c r="L18" s="11">
        <v>15</v>
      </c>
      <c r="M18" s="11">
        <v>0</v>
      </c>
      <c r="N18" s="12"/>
      <c r="O18" s="12">
        <v>541</v>
      </c>
      <c r="P18" s="11" t="s">
        <v>35</v>
      </c>
      <c r="Q18" s="11" t="s">
        <v>35</v>
      </c>
      <c r="R18" s="11" t="s">
        <v>35</v>
      </c>
      <c r="S18" s="11" t="s">
        <v>36</v>
      </c>
      <c r="T18" s="12" t="s">
        <v>37</v>
      </c>
      <c r="U18" s="11" t="s">
        <v>37</v>
      </c>
      <c r="V18" s="12" t="s">
        <v>35</v>
      </c>
      <c r="W18" s="12"/>
    </row>
    <row r="19" s="5" customFormat="1" ht="181" customHeight="1" spans="1:23">
      <c r="A19" s="12">
        <f t="shared" si="0"/>
        <v>15</v>
      </c>
      <c r="B19" s="12" t="s">
        <v>27</v>
      </c>
      <c r="C19" s="12" t="s">
        <v>39</v>
      </c>
      <c r="D19" s="13" t="s">
        <v>40</v>
      </c>
      <c r="E19" s="11" t="s">
        <v>98</v>
      </c>
      <c r="F19" s="12" t="s">
        <v>31</v>
      </c>
      <c r="G19" s="12" t="s">
        <v>89</v>
      </c>
      <c r="H19" s="11">
        <v>45</v>
      </c>
      <c r="I19" s="11" t="s">
        <v>99</v>
      </c>
      <c r="J19" s="12" t="s">
        <v>100</v>
      </c>
      <c r="K19" s="12">
        <v>2026</v>
      </c>
      <c r="L19" s="11">
        <v>45</v>
      </c>
      <c r="M19" s="11">
        <v>0</v>
      </c>
      <c r="N19" s="12"/>
      <c r="O19" s="12">
        <v>4303</v>
      </c>
      <c r="P19" s="11" t="s">
        <v>35</v>
      </c>
      <c r="Q19" s="11" t="s">
        <v>35</v>
      </c>
      <c r="R19" s="11" t="s">
        <v>35</v>
      </c>
      <c r="S19" s="11" t="s">
        <v>36</v>
      </c>
      <c r="T19" s="12" t="s">
        <v>37</v>
      </c>
      <c r="U19" s="11" t="s">
        <v>37</v>
      </c>
      <c r="V19" s="12" t="s">
        <v>35</v>
      </c>
      <c r="W19" s="12"/>
    </row>
    <row r="20" s="5" customFormat="1" ht="167" customHeight="1" spans="1:23">
      <c r="A20" s="12">
        <f t="shared" si="0"/>
        <v>16</v>
      </c>
      <c r="B20" s="12" t="s">
        <v>27</v>
      </c>
      <c r="C20" s="12" t="s">
        <v>28</v>
      </c>
      <c r="D20" s="12" t="s">
        <v>101</v>
      </c>
      <c r="E20" s="12" t="s">
        <v>102</v>
      </c>
      <c r="F20" s="12" t="s">
        <v>31</v>
      </c>
      <c r="G20" s="12" t="s">
        <v>89</v>
      </c>
      <c r="H20" s="11">
        <v>69.2</v>
      </c>
      <c r="I20" s="12" t="s">
        <v>103</v>
      </c>
      <c r="J20" s="12" t="s">
        <v>104</v>
      </c>
      <c r="K20" s="12">
        <v>2026</v>
      </c>
      <c r="L20" s="11">
        <v>69.2</v>
      </c>
      <c r="M20" s="11">
        <v>0</v>
      </c>
      <c r="N20" s="12"/>
      <c r="O20" s="12">
        <v>225</v>
      </c>
      <c r="P20" s="11" t="s">
        <v>35</v>
      </c>
      <c r="Q20" s="11" t="s">
        <v>35</v>
      </c>
      <c r="R20" s="11" t="s">
        <v>35</v>
      </c>
      <c r="S20" s="11" t="s">
        <v>36</v>
      </c>
      <c r="T20" s="12" t="s">
        <v>37</v>
      </c>
      <c r="U20" s="11" t="s">
        <v>37</v>
      </c>
      <c r="V20" s="12" t="s">
        <v>35</v>
      </c>
      <c r="W20" s="12" t="s">
        <v>105</v>
      </c>
    </row>
    <row r="21" s="5" customFormat="1" ht="217" customHeight="1" spans="1:23">
      <c r="A21" s="12">
        <f t="shared" si="0"/>
        <v>17</v>
      </c>
      <c r="B21" s="12" t="s">
        <v>27</v>
      </c>
      <c r="C21" s="12" t="s">
        <v>28</v>
      </c>
      <c r="D21" s="12" t="s">
        <v>106</v>
      </c>
      <c r="E21" s="12" t="s">
        <v>107</v>
      </c>
      <c r="F21" s="12" t="s">
        <v>31</v>
      </c>
      <c r="G21" s="12" t="s">
        <v>57</v>
      </c>
      <c r="H21" s="11">
        <v>17</v>
      </c>
      <c r="I21" s="12" t="s">
        <v>108</v>
      </c>
      <c r="J21" s="12" t="s">
        <v>109</v>
      </c>
      <c r="K21" s="12">
        <v>2026</v>
      </c>
      <c r="L21" s="11">
        <v>17</v>
      </c>
      <c r="M21" s="11">
        <v>0</v>
      </c>
      <c r="N21" s="12"/>
      <c r="O21" s="12">
        <v>1423</v>
      </c>
      <c r="P21" s="11" t="s">
        <v>35</v>
      </c>
      <c r="Q21" s="11" t="s">
        <v>35</v>
      </c>
      <c r="R21" s="11" t="s">
        <v>35</v>
      </c>
      <c r="S21" s="11" t="s">
        <v>36</v>
      </c>
      <c r="T21" s="12" t="s">
        <v>37</v>
      </c>
      <c r="U21" s="11" t="s">
        <v>37</v>
      </c>
      <c r="V21" s="12" t="s">
        <v>35</v>
      </c>
      <c r="W21" s="12" t="s">
        <v>110</v>
      </c>
    </row>
    <row r="22" s="5" customFormat="1" ht="167" customHeight="1" spans="1:23">
      <c r="A22" s="12">
        <f t="shared" si="0"/>
        <v>18</v>
      </c>
      <c r="B22" s="14" t="s">
        <v>27</v>
      </c>
      <c r="C22" s="14" t="s">
        <v>28</v>
      </c>
      <c r="D22" s="14" t="s">
        <v>29</v>
      </c>
      <c r="E22" s="14" t="s">
        <v>111</v>
      </c>
      <c r="F22" s="14" t="s">
        <v>31</v>
      </c>
      <c r="G22" s="12" t="s">
        <v>89</v>
      </c>
      <c r="H22" s="11">
        <v>311.5</v>
      </c>
      <c r="I22" s="12" t="s">
        <v>112</v>
      </c>
      <c r="J22" s="12" t="s">
        <v>113</v>
      </c>
      <c r="K22" s="12">
        <v>2026</v>
      </c>
      <c r="L22" s="11">
        <v>311.5</v>
      </c>
      <c r="M22" s="11">
        <v>0</v>
      </c>
      <c r="N22" s="12"/>
      <c r="O22" s="12">
        <v>4303</v>
      </c>
      <c r="P22" s="11" t="s">
        <v>35</v>
      </c>
      <c r="Q22" s="11" t="s">
        <v>35</v>
      </c>
      <c r="R22" s="11" t="s">
        <v>35</v>
      </c>
      <c r="S22" s="11" t="s">
        <v>36</v>
      </c>
      <c r="T22" s="12" t="s">
        <v>37</v>
      </c>
      <c r="U22" s="11" t="s">
        <v>37</v>
      </c>
      <c r="V22" s="12" t="s">
        <v>35</v>
      </c>
      <c r="W22" s="12" t="s">
        <v>110</v>
      </c>
    </row>
    <row r="23" s="5" customFormat="1" ht="167" customHeight="1" spans="1:23">
      <c r="A23" s="12">
        <f t="shared" si="0"/>
        <v>19</v>
      </c>
      <c r="B23" s="14" t="s">
        <v>27</v>
      </c>
      <c r="C23" s="14" t="s">
        <v>28</v>
      </c>
      <c r="D23" s="12" t="s">
        <v>101</v>
      </c>
      <c r="E23" s="12" t="s">
        <v>114</v>
      </c>
      <c r="F23" s="14" t="s">
        <v>31</v>
      </c>
      <c r="G23" s="12" t="s">
        <v>89</v>
      </c>
      <c r="H23" s="11">
        <v>42</v>
      </c>
      <c r="I23" s="12" t="s">
        <v>115</v>
      </c>
      <c r="J23" s="12" t="s">
        <v>116</v>
      </c>
      <c r="K23" s="12">
        <v>2026</v>
      </c>
      <c r="L23" s="11">
        <v>42</v>
      </c>
      <c r="M23" s="11">
        <v>0</v>
      </c>
      <c r="N23" s="12"/>
      <c r="O23" s="12">
        <v>2201</v>
      </c>
      <c r="P23" s="11" t="s">
        <v>35</v>
      </c>
      <c r="Q23" s="11" t="s">
        <v>35</v>
      </c>
      <c r="R23" s="11" t="s">
        <v>35</v>
      </c>
      <c r="S23" s="11" t="s">
        <v>36</v>
      </c>
      <c r="T23" s="12" t="s">
        <v>37</v>
      </c>
      <c r="U23" s="11" t="s">
        <v>37</v>
      </c>
      <c r="V23" s="12" t="s">
        <v>35</v>
      </c>
      <c r="W23" s="12" t="s">
        <v>110</v>
      </c>
    </row>
  </sheetData>
  <autoFilter xmlns:etc="http://www.wps.cn/officeDocument/2017/etCustomData" ref="A4:W23" etc:filterBottomFollowUsedRange="0">
    <extLst/>
  </autoFilter>
  <mergeCells count="23">
    <mergeCell ref="A1:W1"/>
    <mergeCell ref="F2:G2"/>
    <mergeCell ref="L2:M2"/>
    <mergeCell ref="B4:D4"/>
    <mergeCell ref="A2:A3"/>
    <mergeCell ref="B2:B3"/>
    <mergeCell ref="C2:C3"/>
    <mergeCell ref="D2:D3"/>
    <mergeCell ref="E2:E3"/>
    <mergeCell ref="H2:H3"/>
    <mergeCell ref="I2:I3"/>
    <mergeCell ref="J2:J3"/>
    <mergeCell ref="K2:K3"/>
    <mergeCell ref="N2:N3"/>
    <mergeCell ref="O2:O3"/>
    <mergeCell ref="P2:P3"/>
    <mergeCell ref="Q2:Q3"/>
    <mergeCell ref="R2:R3"/>
    <mergeCell ref="S2:S3"/>
    <mergeCell ref="T2:T3"/>
    <mergeCell ref="U2:U3"/>
    <mergeCell ref="V2:V3"/>
    <mergeCell ref="W2:W3"/>
  </mergeCells>
  <dataValidations count="1">
    <dataValidation allowBlank="1" showInputMessage="1" showErrorMessage="1" sqref="D6 B8 B10:D10 B11 C13:D13 B16 C19:D19 B13:B14 B18:B19 B5:C7 C16:D17"/>
  </dataValidations>
  <pageMargins left="0.751388888888889" right="0.751388888888889" top="0.550694444444444" bottom="0.511805555555556" header="0.5" footer="0.5"/>
  <pageSetup paperSize="9" scale="3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dc:creator>
  <cp:lastModifiedBy>微信用户</cp:lastModifiedBy>
  <dcterms:created xsi:type="dcterms:W3CDTF">2025-09-08T03:26:00Z</dcterms:created>
  <dcterms:modified xsi:type="dcterms:W3CDTF">2025-10-01T06:40:11Z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6DB70280256E4DC49C809B9B3D444BB0_13</vt:lpwstr>
  </property>
  <property fmtid="{D5CDD505-2E9C-101B-9397-08002B2CF9AE}" pid="3" name="KSOProductBuildVer">
    <vt:lpwstr>2052-12.1.0.21915</vt:lpwstr>
  </property>
</Properties>
</file>