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回龙" sheetId="14" r:id="rId1"/>
    <sheet name="回环" sheetId="1" r:id="rId2"/>
    <sheet name="芒棒" sheetId="11" r:id="rId3"/>
    <sheet name="弄弄" sheetId="4" r:id="rId4"/>
    <sheet name="广董" sheetId="15" r:id="rId5"/>
    <sheet name="芒另" sheetId="16" r:id="rId6"/>
  </sheets>
  <definedNames>
    <definedName name="_xlnm.Print_Titles" localSheetId="1">回环!$1:$5</definedName>
    <definedName name="_xlnm.Print_Titles" localSheetId="3">弄弄!$1:$5</definedName>
    <definedName name="_xlnm.Print_Titles" localSheetId="2">芒棒!$1:$5</definedName>
    <definedName name="_xlnm.Print_Titles" localSheetId="0">回龙!$1:$5</definedName>
    <definedName name="_xlnm.Print_Titles" localSheetId="4">广董!$1:$5</definedName>
    <definedName name="_xlnm.Print_Titles" localSheetId="5">芒另!$1:$5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<sst xmlns="http://schemas.openxmlformats.org/spreadsheetml/2006/main" count="380" uniqueCount="209">
  <si>
    <t>瑞丽市2025年中央农业防灾减灾资金
（防灾救灾第三批）项目
农药发放名册</t>
  </si>
  <si>
    <t>项目实施单位：瑞丽市植保植检站           实施地点：畹町镇芒棒村委会回龙村民小组                      年   月   日</t>
  </si>
  <si>
    <t>序号</t>
  </si>
  <si>
    <t>姓  名</t>
  </si>
  <si>
    <t>面积</t>
  </si>
  <si>
    <t>50%吡蚜·异丙威（3袋/亩）</t>
  </si>
  <si>
    <t>75%三环唑（3袋/亩）</t>
  </si>
  <si>
    <t>签名</t>
  </si>
  <si>
    <t>是否是建档立卡户</t>
  </si>
  <si>
    <t>数量</t>
  </si>
  <si>
    <t>单价</t>
  </si>
  <si>
    <t>金额</t>
  </si>
  <si>
    <t>赵云</t>
  </si>
  <si>
    <t>否</t>
  </si>
  <si>
    <t>闫永亮</t>
  </si>
  <si>
    <t>段必强</t>
  </si>
  <si>
    <t>赵凤美</t>
  </si>
  <si>
    <t>张中福</t>
  </si>
  <si>
    <t>是</t>
  </si>
  <si>
    <t>王兴红</t>
  </si>
  <si>
    <t>郭翠琴</t>
  </si>
  <si>
    <t>段小书</t>
  </si>
  <si>
    <t>段必申</t>
  </si>
  <si>
    <t>虞艳梅</t>
  </si>
  <si>
    <t>陈文忠</t>
  </si>
  <si>
    <t>李志坤</t>
  </si>
  <si>
    <t>王朝</t>
  </si>
  <si>
    <t>小计</t>
  </si>
  <si>
    <t xml:space="preserve">        经手人：                            证明人：                                         负责人：</t>
  </si>
  <si>
    <t>负责人：</t>
  </si>
  <si>
    <t>项目实施单位：瑞丽市植保植检站           实施地点：畹町镇芒棒村委会回环村民小组                    年   月   日</t>
  </si>
  <si>
    <t>石保</t>
  </si>
  <si>
    <t>岩旺吞</t>
  </si>
  <si>
    <t>喊顺</t>
  </si>
  <si>
    <t>安孟</t>
  </si>
  <si>
    <t>妹亮</t>
  </si>
  <si>
    <t>依过</t>
  </si>
  <si>
    <t>岩恩所</t>
  </si>
  <si>
    <t>麦喊板</t>
  </si>
  <si>
    <t>岩过保</t>
  </si>
  <si>
    <t>岩路</t>
  </si>
  <si>
    <t>孟摆</t>
  </si>
  <si>
    <t>吞进</t>
  </si>
  <si>
    <t>俄保</t>
  </si>
  <si>
    <t>彭计</t>
  </si>
  <si>
    <t>依保</t>
  </si>
  <si>
    <t>依洼</t>
  </si>
  <si>
    <t>吞静</t>
  </si>
  <si>
    <t>岩过团</t>
  </si>
  <si>
    <t>依相</t>
  </si>
  <si>
    <t>大依恩</t>
  </si>
  <si>
    <t>岩瑞喊</t>
  </si>
  <si>
    <t>大赛旺</t>
  </si>
  <si>
    <t>依晃</t>
  </si>
  <si>
    <t>瑞旺</t>
  </si>
  <si>
    <t>王文钱</t>
  </si>
  <si>
    <t>三闷</t>
  </si>
  <si>
    <t>冷会</t>
  </si>
  <si>
    <t>依旺保</t>
  </si>
  <si>
    <t>岩宝占</t>
  </si>
  <si>
    <t>岩明</t>
  </si>
  <si>
    <t>依买</t>
  </si>
  <si>
    <t>岩喊洼</t>
  </si>
  <si>
    <t>珍宝</t>
  </si>
  <si>
    <t>依珍</t>
  </si>
  <si>
    <t>余树保</t>
  </si>
  <si>
    <t>岩过吞</t>
  </si>
  <si>
    <t>瑞保</t>
  </si>
  <si>
    <t>玉所</t>
  </si>
  <si>
    <t>岩过卖</t>
  </si>
  <si>
    <t>摆旺</t>
  </si>
  <si>
    <t>依摆</t>
  </si>
  <si>
    <t>依孟</t>
  </si>
  <si>
    <t>岩也</t>
  </si>
  <si>
    <t>依吞</t>
  </si>
  <si>
    <t>三航</t>
  </si>
  <si>
    <t>岩喊</t>
  </si>
  <si>
    <t>三团</t>
  </si>
  <si>
    <t>安洼</t>
  </si>
  <si>
    <t>散摆</t>
  </si>
  <si>
    <t>沙云</t>
  </si>
  <si>
    <t>岩皮</t>
  </si>
  <si>
    <t>岩所</t>
  </si>
  <si>
    <t>旺用</t>
  </si>
  <si>
    <t>恩保</t>
  </si>
  <si>
    <t>岩石</t>
  </si>
  <si>
    <t>岩占</t>
  </si>
  <si>
    <t>艾闷</t>
  </si>
  <si>
    <t>金岩保</t>
  </si>
  <si>
    <t>安满</t>
  </si>
  <si>
    <t>岩撒</t>
  </si>
  <si>
    <t>板所</t>
  </si>
  <si>
    <t>依亮</t>
  </si>
  <si>
    <t>大旺保</t>
  </si>
  <si>
    <t>赛保</t>
  </si>
  <si>
    <t>岩旺保</t>
  </si>
  <si>
    <t>小三</t>
  </si>
  <si>
    <t>喊建</t>
  </si>
  <si>
    <t>岩荣</t>
  </si>
  <si>
    <t>董亮</t>
  </si>
  <si>
    <t>岩锁洼</t>
  </si>
  <si>
    <t>赛旺</t>
  </si>
  <si>
    <t>座明</t>
  </si>
  <si>
    <t>瑞云</t>
  </si>
  <si>
    <t>合计</t>
  </si>
  <si>
    <t>项目实施单位：瑞丽市植保植检站           实施地点：畹町镇芒棒村委会芒棒村民小组                      年   月   日</t>
  </si>
  <si>
    <t>安恩</t>
  </si>
  <si>
    <t>王菊桂</t>
  </si>
  <si>
    <t>三孟</t>
  </si>
  <si>
    <t>叶散</t>
  </si>
  <si>
    <t>相摆</t>
  </si>
  <si>
    <t>宝建芳</t>
  </si>
  <si>
    <t>岩罕</t>
  </si>
  <si>
    <t>吞缅</t>
  </si>
  <si>
    <t>王朝良</t>
  </si>
  <si>
    <t>项目实施单位：瑞丽市植保植检站           实施地点：畹町镇芒棒村委会弄弄村民小组                      年   月   日</t>
  </si>
  <si>
    <t>唐勒棒</t>
  </si>
  <si>
    <t>何鲁</t>
  </si>
  <si>
    <t>何勒腊</t>
  </si>
  <si>
    <t>穆跃宁</t>
  </si>
  <si>
    <t>郭麻坤</t>
  </si>
  <si>
    <t>杨木旺</t>
  </si>
  <si>
    <t>赵木补</t>
  </si>
  <si>
    <t>排木准</t>
  </si>
  <si>
    <t>何木锐</t>
  </si>
  <si>
    <t>石木云</t>
  </si>
  <si>
    <t>李芹兰</t>
  </si>
  <si>
    <t>杨彦文</t>
  </si>
  <si>
    <t>李干志</t>
  </si>
  <si>
    <t>段德武</t>
  </si>
  <si>
    <t>木建波</t>
  </si>
  <si>
    <t>穆春宝</t>
  </si>
  <si>
    <t>木勒干</t>
  </si>
  <si>
    <t>孙勒弄</t>
  </si>
  <si>
    <t>祁勒弄</t>
  </si>
  <si>
    <t>李木图</t>
  </si>
  <si>
    <t>唐勒盖</t>
  </si>
  <si>
    <t>唐勒用</t>
  </si>
  <si>
    <t>雷勒用</t>
  </si>
  <si>
    <t>夺石干</t>
  </si>
  <si>
    <t>项目实施单位：瑞丽市植保植检站           实施地点：畹町镇芒棒村委会广董村民小组                      年   月   日</t>
  </si>
  <si>
    <t>排麻东</t>
  </si>
  <si>
    <t>唐木坤</t>
  </si>
  <si>
    <t>董玉霞</t>
  </si>
  <si>
    <t>郭木图</t>
  </si>
  <si>
    <t>郭麻图</t>
  </si>
  <si>
    <t>郭勒干</t>
  </si>
  <si>
    <t>唐勒准</t>
  </si>
  <si>
    <t>排麻广</t>
  </si>
  <si>
    <t>岳麻腊</t>
  </si>
  <si>
    <t>宝木锐</t>
  </si>
  <si>
    <t>郭勒弄</t>
  </si>
  <si>
    <t>孙木果</t>
  </si>
  <si>
    <t>周雨世</t>
  </si>
  <si>
    <t>岳干翁</t>
  </si>
  <si>
    <t>夺石木刀</t>
  </si>
  <si>
    <t>孔勒壮</t>
  </si>
  <si>
    <t>唐勒都</t>
  </si>
  <si>
    <t>董成腊</t>
  </si>
  <si>
    <t>普麻占</t>
  </si>
  <si>
    <t>董勒成</t>
  </si>
  <si>
    <t>李木脑</t>
  </si>
  <si>
    <t>电勒崩</t>
  </si>
  <si>
    <t>孔糯汝</t>
  </si>
  <si>
    <t>孔勒都</t>
  </si>
  <si>
    <t>陈兴省</t>
  </si>
  <si>
    <t>陈兴顺</t>
  </si>
  <si>
    <t>帕勒干</t>
  </si>
  <si>
    <t>陈有相</t>
  </si>
  <si>
    <t>普勒都</t>
  </si>
  <si>
    <t>何勒旺</t>
  </si>
  <si>
    <t>排昆先</t>
  </si>
  <si>
    <t>何勒卡</t>
  </si>
  <si>
    <t>周朝兰</t>
  </si>
  <si>
    <t>项目实施单位：瑞丽市植保植检站           实施地点：畹町镇芒棒村委会芒另村民小组                      年   月   日</t>
  </si>
  <si>
    <t>金三罕</t>
  </si>
  <si>
    <t>塞四保</t>
  </si>
  <si>
    <t>金章保</t>
  </si>
  <si>
    <t>旺所</t>
  </si>
  <si>
    <t>乖冷</t>
  </si>
  <si>
    <t>王院生</t>
  </si>
  <si>
    <t>岳依晃</t>
  </si>
  <si>
    <t>朗三</t>
  </si>
  <si>
    <t>赵连贵</t>
  </si>
  <si>
    <t>叶晃</t>
  </si>
  <si>
    <t>小依晃</t>
  </si>
  <si>
    <t>玉旺</t>
  </si>
  <si>
    <t>占吞</t>
  </si>
  <si>
    <t>岩石保</t>
  </si>
  <si>
    <t>岩团洼</t>
  </si>
  <si>
    <t>岩团过</t>
  </si>
  <si>
    <t>冯岩石</t>
  </si>
  <si>
    <t>钱安保</t>
  </si>
  <si>
    <t>三占</t>
  </si>
  <si>
    <t>玉补</t>
  </si>
  <si>
    <t>相板</t>
  </si>
  <si>
    <t>岳俊强</t>
  </si>
  <si>
    <t>金依补</t>
  </si>
  <si>
    <t>帕实</t>
  </si>
  <si>
    <t>岩亮</t>
  </si>
  <si>
    <t>梦会</t>
  </si>
  <si>
    <t>玉换</t>
  </si>
  <si>
    <t>玉品</t>
  </si>
  <si>
    <t>岩瑞保</t>
  </si>
  <si>
    <t>玉孟</t>
  </si>
  <si>
    <t>曹安保</t>
  </si>
  <si>
    <t>依旺</t>
  </si>
  <si>
    <t>钱三所</t>
  </si>
  <si>
    <t>岩阮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</si>
</sst>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2"/>
      <name val="宋体"/>
      <charset val="134"/>
    </font>
    <font>
      <b/>
      <sz val="18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方正仿宋_GBK"/>
      <charset val="134"/>
    </font>
    <font>
      <sz val="12"/>
      <name val="宋体"/>
      <charset val="0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0" xfId="0" applyFont="1" applyAlignment="1">
      <alignment vertical="center"/>
    </xf>
    <xf numFmtId="49" fontId="2" fillId="0" borderId="7" xfId="0" applyNumberFormat="1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vertical="center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2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9" xfId="0" applyFont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>
      <alignment vertical="center"/>
    </xf>
    <xf numFmtId="0" fontId="0" fillId="0" borderId="9" xfId="0" applyFont="1" applyFill="1" applyBorder="1">
      <alignment vertical="center"/>
    </xf>
    <xf numFmtId="0" fontId="0" fillId="0" borderId="9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selection activeCell="U10" sqref="U10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28.625" style="2" customWidth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95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0" customHeight="1" spans="1:11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7" t="s">
        <v>6</v>
      </c>
      <c r="H4" s="8"/>
      <c r="I4" s="8"/>
      <c r="J4" s="18" t="s">
        <v>7</v>
      </c>
      <c r="K4" s="5" t="s">
        <v>8</v>
      </c>
    </row>
    <row r="5" ht="17.1" customHeight="1" spans="1:11">
      <c r="A5" s="5"/>
      <c r="B5" s="5"/>
      <c r="C5" s="6"/>
      <c r="D5" s="5" t="s">
        <v>9</v>
      </c>
      <c r="E5" s="5" t="s">
        <v>10</v>
      </c>
      <c r="F5" s="7" t="s">
        <v>11</v>
      </c>
      <c r="G5" s="5" t="s">
        <v>9</v>
      </c>
      <c r="H5" s="5" t="s">
        <v>10</v>
      </c>
      <c r="I5" s="7" t="s">
        <v>11</v>
      </c>
      <c r="J5" s="19"/>
      <c r="K5" s="5"/>
    </row>
    <row r="6" ht="26.1" customHeight="1" spans="1:11">
      <c r="A6" s="9">
        <v>1</v>
      </c>
      <c r="B6" s="30" t="s">
        <v>12</v>
      </c>
      <c r="C6" s="30">
        <v>15</v>
      </c>
      <c r="D6" s="9">
        <f t="shared" ref="D6:D11" si="0">C6*3</f>
        <v>45</v>
      </c>
      <c r="E6" s="9">
        <v>2.5</v>
      </c>
      <c r="F6" s="9">
        <f t="shared" ref="F6:F11" si="1">D6*E6</f>
        <v>112.5</v>
      </c>
      <c r="G6" s="9">
        <f t="shared" ref="G6:G11" si="2">C6*3</f>
        <v>45</v>
      </c>
      <c r="H6" s="9">
        <v>2.4</v>
      </c>
      <c r="I6" s="9">
        <f t="shared" ref="I6:I11" si="3">G6*H6</f>
        <v>108</v>
      </c>
      <c r="J6" s="20"/>
      <c r="K6" s="35" t="s">
        <v>13</v>
      </c>
    </row>
    <row r="7" ht="26.1" customHeight="1" spans="1:11">
      <c r="A7" s="9">
        <v>2</v>
      </c>
      <c r="B7" s="30" t="s">
        <v>14</v>
      </c>
      <c r="C7" s="30">
        <v>5</v>
      </c>
      <c r="D7" s="9">
        <f t="shared" si="0"/>
        <v>15</v>
      </c>
      <c r="E7" s="9">
        <v>2.5</v>
      </c>
      <c r="F7" s="9">
        <f t="shared" si="1"/>
        <v>37.5</v>
      </c>
      <c r="G7" s="9">
        <f t="shared" si="2"/>
        <v>15</v>
      </c>
      <c r="H7" s="9">
        <v>2.4</v>
      </c>
      <c r="I7" s="9">
        <f t="shared" si="3"/>
        <v>36</v>
      </c>
      <c r="J7" s="20"/>
      <c r="K7" s="35" t="s">
        <v>13</v>
      </c>
    </row>
    <row r="8" ht="26.1" customHeight="1" spans="1:11">
      <c r="A8" s="9">
        <v>3</v>
      </c>
      <c r="B8" s="30" t="s">
        <v>15</v>
      </c>
      <c r="C8" s="30">
        <v>9</v>
      </c>
      <c r="D8" s="9">
        <f t="shared" si="0"/>
        <v>27</v>
      </c>
      <c r="E8" s="9">
        <v>2.5</v>
      </c>
      <c r="F8" s="9">
        <f t="shared" si="1"/>
        <v>67.5</v>
      </c>
      <c r="G8" s="9">
        <f t="shared" si="2"/>
        <v>27</v>
      </c>
      <c r="H8" s="9">
        <v>2.4</v>
      </c>
      <c r="I8" s="9">
        <f t="shared" si="3"/>
        <v>64.8</v>
      </c>
      <c r="J8" s="20"/>
      <c r="K8" s="35" t="s">
        <v>13</v>
      </c>
    </row>
    <row r="9" ht="26.1" customHeight="1" spans="1:11">
      <c r="A9" s="9">
        <v>4</v>
      </c>
      <c r="B9" s="30" t="s">
        <v>16</v>
      </c>
      <c r="C9" s="30">
        <v>8</v>
      </c>
      <c r="D9" s="9">
        <f t="shared" si="0"/>
        <v>24</v>
      </c>
      <c r="E9" s="9">
        <v>2.5</v>
      </c>
      <c r="F9" s="9">
        <f t="shared" si="1"/>
        <v>60</v>
      </c>
      <c r="G9" s="9">
        <f t="shared" si="2"/>
        <v>24</v>
      </c>
      <c r="H9" s="9">
        <v>2.4</v>
      </c>
      <c r="I9" s="9">
        <f t="shared" si="3"/>
        <v>57.6</v>
      </c>
      <c r="J9" s="20"/>
      <c r="K9" s="35" t="s">
        <v>13</v>
      </c>
    </row>
    <row r="10" ht="26.1" customHeight="1" spans="1:11">
      <c r="A10" s="9">
        <v>5</v>
      </c>
      <c r="B10" s="30" t="s">
        <v>17</v>
      </c>
      <c r="C10" s="30">
        <v>16</v>
      </c>
      <c r="D10" s="9">
        <f t="shared" si="0"/>
        <v>48</v>
      </c>
      <c r="E10" s="9">
        <v>2.5</v>
      </c>
      <c r="F10" s="9">
        <f t="shared" si="1"/>
        <v>120</v>
      </c>
      <c r="G10" s="9">
        <f t="shared" si="2"/>
        <v>48</v>
      </c>
      <c r="H10" s="9">
        <v>2.4</v>
      </c>
      <c r="I10" s="9">
        <f t="shared" si="3"/>
        <v>115.2</v>
      </c>
      <c r="J10" s="20"/>
      <c r="K10" s="35" t="s">
        <v>18</v>
      </c>
    </row>
    <row r="11" ht="26.1" customHeight="1" spans="1:11">
      <c r="A11" s="9">
        <v>6</v>
      </c>
      <c r="B11" s="30" t="s">
        <v>19</v>
      </c>
      <c r="C11" s="30">
        <v>4</v>
      </c>
      <c r="D11" s="9">
        <f t="shared" si="0"/>
        <v>12</v>
      </c>
      <c r="E11" s="9">
        <v>2.5</v>
      </c>
      <c r="F11" s="9">
        <f t="shared" si="1"/>
        <v>30</v>
      </c>
      <c r="G11" s="9">
        <f t="shared" si="2"/>
        <v>12</v>
      </c>
      <c r="H11" s="9">
        <v>2.4</v>
      </c>
      <c r="I11" s="9">
        <f t="shared" si="3"/>
        <v>28.8</v>
      </c>
      <c r="J11" s="20"/>
      <c r="K11" s="35" t="s">
        <v>13</v>
      </c>
    </row>
    <row r="12" ht="26.1" customHeight="1" spans="1:11">
      <c r="A12" s="9">
        <v>7</v>
      </c>
      <c r="B12" s="30" t="s">
        <v>20</v>
      </c>
      <c r="C12" s="30">
        <v>6</v>
      </c>
      <c r="D12" s="9">
        <f t="shared" ref="D12:D18" si="4">C12*3</f>
        <v>18</v>
      </c>
      <c r="E12" s="9">
        <v>2.5</v>
      </c>
      <c r="F12" s="9">
        <f t="shared" ref="F12:F18" si="5">D12*E12</f>
        <v>45</v>
      </c>
      <c r="G12" s="9">
        <f t="shared" ref="G12:G18" si="6">C12*3</f>
        <v>18</v>
      </c>
      <c r="H12" s="9">
        <v>2.4</v>
      </c>
      <c r="I12" s="9">
        <f t="shared" ref="I12:I18" si="7">G12*H12</f>
        <v>43.2</v>
      </c>
      <c r="J12" s="20"/>
      <c r="K12" s="35" t="s">
        <v>13</v>
      </c>
    </row>
    <row r="13" ht="26.1" customHeight="1" spans="1:11">
      <c r="A13" s="9">
        <v>8</v>
      </c>
      <c r="B13" s="30" t="s">
        <v>21</v>
      </c>
      <c r="C13" s="30">
        <v>4</v>
      </c>
      <c r="D13" s="9">
        <f t="shared" si="4"/>
        <v>12</v>
      </c>
      <c r="E13" s="9">
        <v>2.5</v>
      </c>
      <c r="F13" s="9">
        <f t="shared" si="5"/>
        <v>30</v>
      </c>
      <c r="G13" s="9">
        <f t="shared" si="6"/>
        <v>12</v>
      </c>
      <c r="H13" s="9">
        <v>2.4</v>
      </c>
      <c r="I13" s="9">
        <f t="shared" si="7"/>
        <v>28.8</v>
      </c>
      <c r="J13" s="20"/>
      <c r="K13" s="35" t="s">
        <v>13</v>
      </c>
    </row>
    <row r="14" ht="26.1" customHeight="1" spans="1:11">
      <c r="A14" s="9">
        <v>9</v>
      </c>
      <c r="B14" s="30" t="s">
        <v>22</v>
      </c>
      <c r="C14" s="30">
        <v>11</v>
      </c>
      <c r="D14" s="9">
        <f t="shared" si="4"/>
        <v>33</v>
      </c>
      <c r="E14" s="9">
        <v>2.5</v>
      </c>
      <c r="F14" s="9">
        <f t="shared" si="5"/>
        <v>82.5</v>
      </c>
      <c r="G14" s="9">
        <f t="shared" si="6"/>
        <v>33</v>
      </c>
      <c r="H14" s="9">
        <v>2.4</v>
      </c>
      <c r="I14" s="9">
        <f t="shared" si="7"/>
        <v>79.2</v>
      </c>
      <c r="J14" s="20"/>
      <c r="K14" s="35" t="s">
        <v>13</v>
      </c>
    </row>
    <row r="15" ht="26.1" customHeight="1" spans="1:11">
      <c r="A15" s="9">
        <v>10</v>
      </c>
      <c r="B15" s="30" t="s">
        <v>23</v>
      </c>
      <c r="C15" s="30">
        <v>10</v>
      </c>
      <c r="D15" s="9">
        <f t="shared" si="4"/>
        <v>30</v>
      </c>
      <c r="E15" s="9">
        <v>2.5</v>
      </c>
      <c r="F15" s="9">
        <f t="shared" si="5"/>
        <v>75</v>
      </c>
      <c r="G15" s="9">
        <f t="shared" si="6"/>
        <v>30</v>
      </c>
      <c r="H15" s="9">
        <v>2.4</v>
      </c>
      <c r="I15" s="9">
        <f t="shared" si="7"/>
        <v>72</v>
      </c>
      <c r="J15" s="20"/>
      <c r="K15" s="35" t="s">
        <v>13</v>
      </c>
    </row>
    <row r="16" ht="26.1" customHeight="1" spans="1:12">
      <c r="A16" s="9">
        <v>11</v>
      </c>
      <c r="B16" s="30" t="s">
        <v>24</v>
      </c>
      <c r="C16" s="30">
        <v>10</v>
      </c>
      <c r="D16" s="9">
        <f t="shared" si="4"/>
        <v>30</v>
      </c>
      <c r="E16" s="9">
        <v>2.5</v>
      </c>
      <c r="F16" s="9">
        <f t="shared" si="5"/>
        <v>75</v>
      </c>
      <c r="G16" s="9">
        <f t="shared" si="6"/>
        <v>30</v>
      </c>
      <c r="H16" s="9">
        <v>2.4</v>
      </c>
      <c r="I16" s="9">
        <f t="shared" si="7"/>
        <v>72</v>
      </c>
      <c r="J16" s="20"/>
      <c r="K16" s="35" t="s">
        <v>13</v>
      </c>
      <c r="L16" s="22"/>
    </row>
    <row r="17" ht="26.1" customHeight="1" spans="1:11">
      <c r="A17" s="9">
        <v>12</v>
      </c>
      <c r="B17" s="30" t="s">
        <v>25</v>
      </c>
      <c r="C17" s="30">
        <v>3</v>
      </c>
      <c r="D17" s="9">
        <f t="shared" si="4"/>
        <v>9</v>
      </c>
      <c r="E17" s="9">
        <v>2.5</v>
      </c>
      <c r="F17" s="9">
        <f t="shared" si="5"/>
        <v>22.5</v>
      </c>
      <c r="G17" s="9">
        <f t="shared" si="6"/>
        <v>9</v>
      </c>
      <c r="H17" s="9">
        <v>2.4</v>
      </c>
      <c r="I17" s="9">
        <f t="shared" si="7"/>
        <v>21.6</v>
      </c>
      <c r="J17" s="20"/>
      <c r="K17" s="35" t="s">
        <v>13</v>
      </c>
    </row>
    <row r="18" ht="26.1" customHeight="1" spans="1:11">
      <c r="A18" s="9">
        <v>13</v>
      </c>
      <c r="B18" s="30" t="s">
        <v>26</v>
      </c>
      <c r="C18" s="30">
        <v>200</v>
      </c>
      <c r="D18" s="9">
        <f t="shared" si="4"/>
        <v>600</v>
      </c>
      <c r="E18" s="9">
        <v>2.5</v>
      </c>
      <c r="F18" s="9">
        <f t="shared" si="5"/>
        <v>1500</v>
      </c>
      <c r="G18" s="9">
        <f t="shared" si="6"/>
        <v>600</v>
      </c>
      <c r="H18" s="9">
        <v>2.4</v>
      </c>
      <c r="I18" s="9">
        <f t="shared" si="7"/>
        <v>1440</v>
      </c>
      <c r="J18" s="20"/>
      <c r="K18" s="35" t="s">
        <v>13</v>
      </c>
    </row>
    <row r="19" ht="26.1" customHeight="1" spans="1:11">
      <c r="A19" s="9"/>
      <c r="B19" s="34"/>
      <c r="C19" s="27"/>
      <c r="D19" s="9"/>
      <c r="E19" s="9"/>
      <c r="F19" s="9"/>
      <c r="G19" s="9"/>
      <c r="H19" s="9"/>
      <c r="I19" s="9"/>
      <c r="J19" s="20"/>
      <c r="K19" s="10"/>
    </row>
    <row r="20" ht="27" customHeight="1" spans="1:11">
      <c r="A20" s="9"/>
      <c r="B20" s="34"/>
      <c r="C20" s="27"/>
      <c r="D20" s="9"/>
      <c r="E20" s="9"/>
      <c r="F20" s="9"/>
      <c r="G20" s="9"/>
      <c r="H20" s="9"/>
      <c r="I20" s="9"/>
      <c r="J20" s="20"/>
      <c r="K20" s="10"/>
    </row>
    <row r="21" ht="23" customHeight="1" spans="1:11">
      <c r="A21" s="12" t="s">
        <v>27</v>
      </c>
      <c r="B21" s="13"/>
      <c r="C21" s="9">
        <f t="shared" ref="C21:G21" si="8">SUM(C6:C20)</f>
        <v>301</v>
      </c>
      <c r="D21" s="9">
        <f t="shared" si="8"/>
        <v>903</v>
      </c>
      <c r="E21" s="9">
        <v>2.5</v>
      </c>
      <c r="F21" s="9">
        <f t="shared" si="8"/>
        <v>2257.5</v>
      </c>
      <c r="G21" s="9">
        <f t="shared" si="8"/>
        <v>903</v>
      </c>
      <c r="H21" s="9">
        <v>2.4</v>
      </c>
      <c r="I21" s="9">
        <f>G21*H21</f>
        <v>2167.2</v>
      </c>
      <c r="J21" s="20"/>
      <c r="K21" s="23"/>
    </row>
    <row r="22" ht="24" customHeight="1" spans="1:11">
      <c r="A22" s="14" t="s">
        <v>28</v>
      </c>
      <c r="B22" s="14"/>
      <c r="C22" s="14"/>
      <c r="D22" s="14"/>
      <c r="E22" s="14"/>
      <c r="F22" s="14"/>
      <c r="G22" s="15"/>
      <c r="H22" s="15"/>
      <c r="I22" s="15"/>
      <c r="J22" s="24" t="s">
        <v>29</v>
      </c>
      <c r="K22" s="24"/>
    </row>
  </sheetData>
  <mergeCells count="11">
    <mergeCell ref="A3:K3"/>
    <mergeCell ref="D4:F4"/>
    <mergeCell ref="G4:I4"/>
    <mergeCell ref="A21:B21"/>
    <mergeCell ref="J22:K22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1"/>
  <sheetViews>
    <sheetView workbookViewId="0">
      <selection activeCell="C4" sqref="C$1:C$1048576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36.625" style="2" customWidth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95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30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0" customHeight="1" spans="1:11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7" t="s">
        <v>6</v>
      </c>
      <c r="H4" s="8"/>
      <c r="I4" s="8"/>
      <c r="J4" s="18" t="s">
        <v>7</v>
      </c>
      <c r="K4" s="5" t="s">
        <v>8</v>
      </c>
    </row>
    <row r="5" ht="17.1" customHeight="1" spans="1:11">
      <c r="A5" s="5"/>
      <c r="B5" s="5"/>
      <c r="C5" s="6"/>
      <c r="D5" s="5" t="s">
        <v>9</v>
      </c>
      <c r="E5" s="5" t="s">
        <v>10</v>
      </c>
      <c r="F5" s="7" t="s">
        <v>11</v>
      </c>
      <c r="G5" s="5" t="s">
        <v>9</v>
      </c>
      <c r="H5" s="5" t="s">
        <v>10</v>
      </c>
      <c r="I5" s="7" t="s">
        <v>11</v>
      </c>
      <c r="J5" s="19"/>
      <c r="K5" s="5"/>
    </row>
    <row r="6" ht="26.1" customHeight="1" spans="1:11">
      <c r="A6" s="9">
        <v>1</v>
      </c>
      <c r="B6" s="30" t="s">
        <v>31</v>
      </c>
      <c r="C6" s="30">
        <v>4</v>
      </c>
      <c r="D6" s="9">
        <f>C6*3</f>
        <v>12</v>
      </c>
      <c r="E6" s="9">
        <v>2.5</v>
      </c>
      <c r="F6" s="9">
        <f>D6*E6</f>
        <v>30</v>
      </c>
      <c r="G6" s="9">
        <f>C6*3</f>
        <v>12</v>
      </c>
      <c r="H6" s="9">
        <v>2.4</v>
      </c>
      <c r="I6" s="9">
        <f>G6*H6</f>
        <v>28.8</v>
      </c>
      <c r="J6" s="20"/>
      <c r="K6" s="21"/>
    </row>
    <row r="7" ht="26.1" customHeight="1" spans="1:11">
      <c r="A7" s="9">
        <v>2</v>
      </c>
      <c r="B7" s="30" t="s">
        <v>32</v>
      </c>
      <c r="C7" s="30">
        <v>2</v>
      </c>
      <c r="D7" s="9">
        <f t="shared" ref="D7:D20" si="0">C7*3</f>
        <v>6</v>
      </c>
      <c r="E7" s="9">
        <v>2.5</v>
      </c>
      <c r="F7" s="9">
        <f t="shared" ref="F6:F20" si="1">D7*E7</f>
        <v>15</v>
      </c>
      <c r="G7" s="9">
        <f t="shared" ref="G7:G20" si="2">C7*3</f>
        <v>6</v>
      </c>
      <c r="H7" s="9">
        <v>2.4</v>
      </c>
      <c r="I7" s="9">
        <f t="shared" ref="I7:I21" si="3">G7*H7</f>
        <v>14.4</v>
      </c>
      <c r="J7" s="20"/>
      <c r="K7" s="10"/>
    </row>
    <row r="8" ht="26.1" customHeight="1" spans="1:11">
      <c r="A8" s="9">
        <v>3</v>
      </c>
      <c r="B8" s="30" t="s">
        <v>33</v>
      </c>
      <c r="C8" s="30">
        <v>2</v>
      </c>
      <c r="D8" s="9">
        <f t="shared" si="0"/>
        <v>6</v>
      </c>
      <c r="E8" s="9">
        <v>2.5</v>
      </c>
      <c r="F8" s="9">
        <f t="shared" si="1"/>
        <v>15</v>
      </c>
      <c r="G8" s="9">
        <f t="shared" si="2"/>
        <v>6</v>
      </c>
      <c r="H8" s="9">
        <v>2.4</v>
      </c>
      <c r="I8" s="9">
        <f t="shared" si="3"/>
        <v>14.4</v>
      </c>
      <c r="J8" s="20"/>
      <c r="K8" s="10"/>
    </row>
    <row r="9" ht="26.1" customHeight="1" spans="1:11">
      <c r="A9" s="9">
        <v>4</v>
      </c>
      <c r="B9" s="10" t="s">
        <v>34</v>
      </c>
      <c r="C9" s="11">
        <v>2</v>
      </c>
      <c r="D9" s="9">
        <f t="shared" si="0"/>
        <v>6</v>
      </c>
      <c r="E9" s="9">
        <v>2.5</v>
      </c>
      <c r="F9" s="9">
        <f t="shared" si="1"/>
        <v>15</v>
      </c>
      <c r="G9" s="9">
        <f t="shared" si="2"/>
        <v>6</v>
      </c>
      <c r="H9" s="9">
        <v>2.4</v>
      </c>
      <c r="I9" s="9">
        <f t="shared" si="3"/>
        <v>14.4</v>
      </c>
      <c r="J9" s="20"/>
      <c r="K9" s="10"/>
    </row>
    <row r="10" ht="26.1" customHeight="1" spans="1:11">
      <c r="A10" s="9">
        <v>5</v>
      </c>
      <c r="B10" s="10" t="s">
        <v>35</v>
      </c>
      <c r="C10" s="11">
        <v>3</v>
      </c>
      <c r="D10" s="9">
        <f t="shared" si="0"/>
        <v>9</v>
      </c>
      <c r="E10" s="9">
        <v>2.5</v>
      </c>
      <c r="F10" s="9">
        <f t="shared" si="1"/>
        <v>22.5</v>
      </c>
      <c r="G10" s="9">
        <f t="shared" si="2"/>
        <v>9</v>
      </c>
      <c r="H10" s="9">
        <v>2.4</v>
      </c>
      <c r="I10" s="9">
        <f t="shared" si="3"/>
        <v>21.6</v>
      </c>
      <c r="J10" s="20"/>
      <c r="K10" s="10"/>
    </row>
    <row r="11" ht="26.1" customHeight="1" spans="1:11">
      <c r="A11" s="9">
        <v>6</v>
      </c>
      <c r="B11" s="10" t="s">
        <v>36</v>
      </c>
      <c r="C11" s="11">
        <v>3</v>
      </c>
      <c r="D11" s="9">
        <f t="shared" si="0"/>
        <v>9</v>
      </c>
      <c r="E11" s="9">
        <v>2.5</v>
      </c>
      <c r="F11" s="9">
        <f t="shared" si="1"/>
        <v>22.5</v>
      </c>
      <c r="G11" s="9">
        <f t="shared" si="2"/>
        <v>9</v>
      </c>
      <c r="H11" s="9">
        <v>2.4</v>
      </c>
      <c r="I11" s="9">
        <f t="shared" si="3"/>
        <v>21.6</v>
      </c>
      <c r="J11" s="20"/>
      <c r="K11" s="10"/>
    </row>
    <row r="12" ht="26.1" customHeight="1" spans="1:11">
      <c r="A12" s="9">
        <v>7</v>
      </c>
      <c r="B12" s="10" t="s">
        <v>37</v>
      </c>
      <c r="C12" s="11">
        <v>3</v>
      </c>
      <c r="D12" s="9">
        <f t="shared" si="0"/>
        <v>9</v>
      </c>
      <c r="E12" s="9">
        <v>2.5</v>
      </c>
      <c r="F12" s="9">
        <f t="shared" si="1"/>
        <v>22.5</v>
      </c>
      <c r="G12" s="9">
        <f t="shared" si="2"/>
        <v>9</v>
      </c>
      <c r="H12" s="9">
        <v>2.4</v>
      </c>
      <c r="I12" s="9">
        <f t="shared" si="3"/>
        <v>21.6</v>
      </c>
      <c r="J12" s="20"/>
      <c r="K12" s="10"/>
    </row>
    <row r="13" ht="26.1" customHeight="1" spans="1:11">
      <c r="A13" s="9">
        <v>8</v>
      </c>
      <c r="B13" s="10" t="s">
        <v>38</v>
      </c>
      <c r="C13" s="11">
        <v>2</v>
      </c>
      <c r="D13" s="9">
        <f t="shared" si="0"/>
        <v>6</v>
      </c>
      <c r="E13" s="9">
        <v>2.5</v>
      </c>
      <c r="F13" s="9">
        <f t="shared" si="1"/>
        <v>15</v>
      </c>
      <c r="G13" s="9">
        <f t="shared" si="2"/>
        <v>6</v>
      </c>
      <c r="H13" s="9">
        <v>2.4</v>
      </c>
      <c r="I13" s="9">
        <f t="shared" si="3"/>
        <v>14.4</v>
      </c>
      <c r="J13" s="20"/>
      <c r="K13" s="10"/>
    </row>
    <row r="14" ht="26.1" customHeight="1" spans="1:11">
      <c r="A14" s="9">
        <v>9</v>
      </c>
      <c r="B14" s="10" t="s">
        <v>39</v>
      </c>
      <c r="C14" s="11">
        <v>4</v>
      </c>
      <c r="D14" s="9">
        <f t="shared" si="0"/>
        <v>12</v>
      </c>
      <c r="E14" s="9">
        <v>2.5</v>
      </c>
      <c r="F14" s="9">
        <f t="shared" si="1"/>
        <v>30</v>
      </c>
      <c r="G14" s="9">
        <f t="shared" si="2"/>
        <v>12</v>
      </c>
      <c r="H14" s="9">
        <v>2.4</v>
      </c>
      <c r="I14" s="9">
        <f t="shared" si="3"/>
        <v>28.8</v>
      </c>
      <c r="J14" s="20"/>
      <c r="K14" s="10"/>
    </row>
    <row r="15" ht="26.1" customHeight="1" spans="1:11">
      <c r="A15" s="9">
        <v>10</v>
      </c>
      <c r="B15" s="10" t="s">
        <v>40</v>
      </c>
      <c r="C15" s="11">
        <v>8</v>
      </c>
      <c r="D15" s="9">
        <f t="shared" si="0"/>
        <v>24</v>
      </c>
      <c r="E15" s="9">
        <v>2.5</v>
      </c>
      <c r="F15" s="9">
        <f t="shared" si="1"/>
        <v>60</v>
      </c>
      <c r="G15" s="9">
        <f t="shared" si="2"/>
        <v>24</v>
      </c>
      <c r="H15" s="9">
        <v>2.4</v>
      </c>
      <c r="I15" s="9">
        <f t="shared" si="3"/>
        <v>57.6</v>
      </c>
      <c r="J15" s="20"/>
      <c r="K15" s="10"/>
    </row>
    <row r="16" ht="26.1" customHeight="1" spans="1:12">
      <c r="A16" s="9">
        <v>11</v>
      </c>
      <c r="B16" s="10" t="s">
        <v>41</v>
      </c>
      <c r="C16" s="11">
        <v>1</v>
      </c>
      <c r="D16" s="9">
        <f t="shared" si="0"/>
        <v>3</v>
      </c>
      <c r="E16" s="9">
        <v>2.5</v>
      </c>
      <c r="F16" s="9">
        <f t="shared" si="1"/>
        <v>7.5</v>
      </c>
      <c r="G16" s="9">
        <f t="shared" si="2"/>
        <v>3</v>
      </c>
      <c r="H16" s="9">
        <v>2.4</v>
      </c>
      <c r="I16" s="9">
        <f t="shared" si="3"/>
        <v>7.2</v>
      </c>
      <c r="J16" s="20"/>
      <c r="K16" s="10"/>
      <c r="L16" s="22"/>
    </row>
    <row r="17" ht="26.1" customHeight="1" spans="1:11">
      <c r="A17" s="9">
        <v>12</v>
      </c>
      <c r="B17" s="10" t="s">
        <v>42</v>
      </c>
      <c r="C17" s="11">
        <v>3</v>
      </c>
      <c r="D17" s="9">
        <f t="shared" si="0"/>
        <v>9</v>
      </c>
      <c r="E17" s="9">
        <v>2.5</v>
      </c>
      <c r="F17" s="9">
        <f t="shared" si="1"/>
        <v>22.5</v>
      </c>
      <c r="G17" s="9">
        <f t="shared" si="2"/>
        <v>9</v>
      </c>
      <c r="H17" s="9">
        <v>2.4</v>
      </c>
      <c r="I17" s="9">
        <f t="shared" si="3"/>
        <v>21.6</v>
      </c>
      <c r="J17" s="20"/>
      <c r="K17" s="10"/>
    </row>
    <row r="18" ht="26.1" customHeight="1" spans="1:11">
      <c r="A18" s="9">
        <v>13</v>
      </c>
      <c r="B18" s="10" t="s">
        <v>43</v>
      </c>
      <c r="C18" s="11">
        <v>4</v>
      </c>
      <c r="D18" s="9">
        <f t="shared" si="0"/>
        <v>12</v>
      </c>
      <c r="E18" s="9">
        <v>2.5</v>
      </c>
      <c r="F18" s="9">
        <f t="shared" si="1"/>
        <v>30</v>
      </c>
      <c r="G18" s="9">
        <f t="shared" si="2"/>
        <v>12</v>
      </c>
      <c r="H18" s="9">
        <v>2.4</v>
      </c>
      <c r="I18" s="9">
        <f t="shared" si="3"/>
        <v>28.8</v>
      </c>
      <c r="J18" s="20"/>
      <c r="K18" s="10"/>
    </row>
    <row r="19" ht="26.1" customHeight="1" spans="1:11">
      <c r="A19" s="9">
        <v>14</v>
      </c>
      <c r="B19" s="10" t="s">
        <v>44</v>
      </c>
      <c r="C19" s="11">
        <v>4</v>
      </c>
      <c r="D19" s="9">
        <f t="shared" si="0"/>
        <v>12</v>
      </c>
      <c r="E19" s="9">
        <v>2.5</v>
      </c>
      <c r="F19" s="9">
        <f t="shared" si="1"/>
        <v>30</v>
      </c>
      <c r="G19" s="9">
        <f t="shared" si="2"/>
        <v>12</v>
      </c>
      <c r="H19" s="9">
        <v>2.4</v>
      </c>
      <c r="I19" s="9">
        <f t="shared" si="3"/>
        <v>28.8</v>
      </c>
      <c r="J19" s="20"/>
      <c r="K19" s="10"/>
    </row>
    <row r="20" ht="27" customHeight="1" spans="1:11">
      <c r="A20" s="9">
        <v>15</v>
      </c>
      <c r="B20" s="10" t="s">
        <v>45</v>
      </c>
      <c r="C20" s="11">
        <v>6</v>
      </c>
      <c r="D20" s="9">
        <f t="shared" si="0"/>
        <v>18</v>
      </c>
      <c r="E20" s="9">
        <v>2.5</v>
      </c>
      <c r="F20" s="9">
        <f t="shared" si="1"/>
        <v>45</v>
      </c>
      <c r="G20" s="9">
        <f t="shared" si="2"/>
        <v>18</v>
      </c>
      <c r="H20" s="9">
        <v>2.4</v>
      </c>
      <c r="I20" s="9">
        <f t="shared" si="3"/>
        <v>43.2</v>
      </c>
      <c r="J20" s="20"/>
      <c r="K20" s="10"/>
    </row>
    <row r="21" ht="23" customHeight="1" spans="1:11">
      <c r="A21" s="12" t="s">
        <v>27</v>
      </c>
      <c r="B21" s="13"/>
      <c r="C21" s="9">
        <f t="shared" ref="C21:F21" si="4">SUM(C6:C20)</f>
        <v>51</v>
      </c>
      <c r="D21" s="9">
        <f t="shared" si="4"/>
        <v>153</v>
      </c>
      <c r="E21" s="9">
        <v>2.5</v>
      </c>
      <c r="F21" s="9">
        <f>SUM(F6:F20)</f>
        <v>382.5</v>
      </c>
      <c r="G21" s="9">
        <f>SUM(G6:G20)</f>
        <v>153</v>
      </c>
      <c r="H21" s="9">
        <v>2.4</v>
      </c>
      <c r="I21" s="9">
        <f t="shared" si="3"/>
        <v>367.2</v>
      </c>
      <c r="J21" s="20"/>
      <c r="K21" s="23"/>
    </row>
    <row r="22" ht="24" customHeight="1" spans="1:11">
      <c r="A22" s="14" t="s">
        <v>28</v>
      </c>
      <c r="B22" s="14"/>
      <c r="C22" s="14"/>
      <c r="D22" s="14"/>
      <c r="E22" s="14"/>
      <c r="F22" s="14"/>
      <c r="G22" s="15"/>
      <c r="H22" s="15"/>
      <c r="I22" s="15"/>
      <c r="J22" s="24" t="s">
        <v>29</v>
      </c>
      <c r="K22" s="24"/>
    </row>
    <row r="23" ht="26.1" customHeight="1" spans="1:11">
      <c r="A23" s="9">
        <v>16</v>
      </c>
      <c r="B23" s="10" t="s">
        <v>46</v>
      </c>
      <c r="C23" s="11">
        <v>2</v>
      </c>
      <c r="D23" s="9">
        <f t="shared" ref="D23:D37" si="5">C23*3</f>
        <v>6</v>
      </c>
      <c r="E23" s="9">
        <v>2.5</v>
      </c>
      <c r="F23" s="9">
        <f t="shared" ref="F23:F37" si="6">D23*E23</f>
        <v>15</v>
      </c>
      <c r="G23" s="9">
        <f t="shared" ref="G23:G37" si="7">C23*3</f>
        <v>6</v>
      </c>
      <c r="H23" s="9">
        <v>2.4</v>
      </c>
      <c r="I23" s="9">
        <f t="shared" ref="I23:I38" si="8">G23*H23</f>
        <v>14.4</v>
      </c>
      <c r="J23" s="20"/>
      <c r="K23" s="21"/>
    </row>
    <row r="24" ht="26.1" customHeight="1" spans="1:11">
      <c r="A24" s="9">
        <v>17</v>
      </c>
      <c r="B24" s="10" t="s">
        <v>47</v>
      </c>
      <c r="C24" s="11">
        <v>1</v>
      </c>
      <c r="D24" s="9">
        <f t="shared" si="5"/>
        <v>3</v>
      </c>
      <c r="E24" s="9">
        <v>2.5</v>
      </c>
      <c r="F24" s="9">
        <f t="shared" si="6"/>
        <v>7.5</v>
      </c>
      <c r="G24" s="9">
        <f t="shared" si="7"/>
        <v>3</v>
      </c>
      <c r="H24" s="9">
        <v>2.4</v>
      </c>
      <c r="I24" s="9">
        <f t="shared" si="8"/>
        <v>7.2</v>
      </c>
      <c r="J24" s="20"/>
      <c r="K24" s="10"/>
    </row>
    <row r="25" ht="26.1" customHeight="1" spans="1:11">
      <c r="A25" s="9">
        <v>18</v>
      </c>
      <c r="B25" s="10" t="s">
        <v>48</v>
      </c>
      <c r="C25" s="11">
        <v>3</v>
      </c>
      <c r="D25" s="9">
        <f t="shared" si="5"/>
        <v>9</v>
      </c>
      <c r="E25" s="9">
        <v>2.5</v>
      </c>
      <c r="F25" s="9">
        <f t="shared" si="6"/>
        <v>22.5</v>
      </c>
      <c r="G25" s="9">
        <f t="shared" si="7"/>
        <v>9</v>
      </c>
      <c r="H25" s="9">
        <v>2.4</v>
      </c>
      <c r="I25" s="9">
        <f t="shared" si="8"/>
        <v>21.6</v>
      </c>
      <c r="J25" s="20"/>
      <c r="K25" s="10"/>
    </row>
    <row r="26" ht="26.1" customHeight="1" spans="1:11">
      <c r="A26" s="9">
        <v>19</v>
      </c>
      <c r="B26" s="10" t="s">
        <v>49</v>
      </c>
      <c r="C26" s="11">
        <v>4</v>
      </c>
      <c r="D26" s="9">
        <f t="shared" si="5"/>
        <v>12</v>
      </c>
      <c r="E26" s="9">
        <v>2.5</v>
      </c>
      <c r="F26" s="9">
        <f t="shared" si="6"/>
        <v>30</v>
      </c>
      <c r="G26" s="9">
        <f t="shared" si="7"/>
        <v>12</v>
      </c>
      <c r="H26" s="9">
        <v>2.4</v>
      </c>
      <c r="I26" s="9">
        <f t="shared" si="8"/>
        <v>28.8</v>
      </c>
      <c r="J26" s="20"/>
      <c r="K26" s="10"/>
    </row>
    <row r="27" ht="26.1" customHeight="1" spans="1:11">
      <c r="A27" s="9">
        <v>20</v>
      </c>
      <c r="B27" s="10" t="s">
        <v>50</v>
      </c>
      <c r="C27" s="11">
        <v>4</v>
      </c>
      <c r="D27" s="9">
        <f t="shared" si="5"/>
        <v>12</v>
      </c>
      <c r="E27" s="9">
        <v>2.5</v>
      </c>
      <c r="F27" s="9">
        <f t="shared" si="6"/>
        <v>30</v>
      </c>
      <c r="G27" s="9">
        <f t="shared" si="7"/>
        <v>12</v>
      </c>
      <c r="H27" s="9">
        <v>2.4</v>
      </c>
      <c r="I27" s="9">
        <f t="shared" si="8"/>
        <v>28.8</v>
      </c>
      <c r="J27" s="20"/>
      <c r="K27" s="10"/>
    </row>
    <row r="28" ht="26.1" customHeight="1" spans="1:11">
      <c r="A28" s="9">
        <v>21</v>
      </c>
      <c r="B28" s="10" t="s">
        <v>51</v>
      </c>
      <c r="C28" s="11">
        <v>5</v>
      </c>
      <c r="D28" s="9">
        <f t="shared" si="5"/>
        <v>15</v>
      </c>
      <c r="E28" s="9">
        <v>2.5</v>
      </c>
      <c r="F28" s="9">
        <f t="shared" si="6"/>
        <v>37.5</v>
      </c>
      <c r="G28" s="9">
        <f t="shared" si="7"/>
        <v>15</v>
      </c>
      <c r="H28" s="9">
        <v>2.4</v>
      </c>
      <c r="I28" s="9">
        <f t="shared" si="8"/>
        <v>36</v>
      </c>
      <c r="J28" s="20"/>
      <c r="K28" s="10"/>
    </row>
    <row r="29" ht="26.1" customHeight="1" spans="1:11">
      <c r="A29" s="9">
        <v>22</v>
      </c>
      <c r="B29" s="10" t="s">
        <v>52</v>
      </c>
      <c r="C29" s="11">
        <v>3</v>
      </c>
      <c r="D29" s="9">
        <f t="shared" si="5"/>
        <v>9</v>
      </c>
      <c r="E29" s="9">
        <v>2.5</v>
      </c>
      <c r="F29" s="9">
        <f t="shared" si="6"/>
        <v>22.5</v>
      </c>
      <c r="G29" s="9">
        <f t="shared" si="7"/>
        <v>9</v>
      </c>
      <c r="H29" s="9">
        <v>2.4</v>
      </c>
      <c r="I29" s="9">
        <f t="shared" si="8"/>
        <v>21.6</v>
      </c>
      <c r="J29" s="20"/>
      <c r="K29" s="10"/>
    </row>
    <row r="30" ht="26.1" customHeight="1" spans="1:11">
      <c r="A30" s="9">
        <v>23</v>
      </c>
      <c r="B30" s="10" t="s">
        <v>53</v>
      </c>
      <c r="C30" s="11">
        <v>3</v>
      </c>
      <c r="D30" s="9">
        <f t="shared" si="5"/>
        <v>9</v>
      </c>
      <c r="E30" s="9">
        <v>2.5</v>
      </c>
      <c r="F30" s="9">
        <f t="shared" si="6"/>
        <v>22.5</v>
      </c>
      <c r="G30" s="9">
        <f t="shared" si="7"/>
        <v>9</v>
      </c>
      <c r="H30" s="9">
        <v>2.4</v>
      </c>
      <c r="I30" s="9">
        <f t="shared" si="8"/>
        <v>21.6</v>
      </c>
      <c r="J30" s="20"/>
      <c r="K30" s="10"/>
    </row>
    <row r="31" ht="26.1" customHeight="1" spans="1:11">
      <c r="A31" s="9">
        <v>24</v>
      </c>
      <c r="B31" s="10" t="s">
        <v>54</v>
      </c>
      <c r="C31" s="11">
        <v>3</v>
      </c>
      <c r="D31" s="9">
        <f t="shared" si="5"/>
        <v>9</v>
      </c>
      <c r="E31" s="9">
        <v>2.5</v>
      </c>
      <c r="F31" s="9">
        <f t="shared" si="6"/>
        <v>22.5</v>
      </c>
      <c r="G31" s="9">
        <f t="shared" si="7"/>
        <v>9</v>
      </c>
      <c r="H31" s="9">
        <v>2.4</v>
      </c>
      <c r="I31" s="9">
        <f t="shared" si="8"/>
        <v>21.6</v>
      </c>
      <c r="J31" s="20"/>
      <c r="K31" s="10"/>
    </row>
    <row r="32" ht="26.1" customHeight="1" spans="1:11">
      <c r="A32" s="9">
        <v>25</v>
      </c>
      <c r="B32" s="10" t="s">
        <v>55</v>
      </c>
      <c r="C32" s="11">
        <v>5</v>
      </c>
      <c r="D32" s="9">
        <f t="shared" si="5"/>
        <v>15</v>
      </c>
      <c r="E32" s="9">
        <v>2.5</v>
      </c>
      <c r="F32" s="9">
        <f t="shared" si="6"/>
        <v>37.5</v>
      </c>
      <c r="G32" s="9">
        <f t="shared" si="7"/>
        <v>15</v>
      </c>
      <c r="H32" s="9">
        <v>2.4</v>
      </c>
      <c r="I32" s="9">
        <f t="shared" si="8"/>
        <v>36</v>
      </c>
      <c r="J32" s="20"/>
      <c r="K32" s="10"/>
    </row>
    <row r="33" ht="26.1" customHeight="1" spans="1:12">
      <c r="A33" s="9">
        <v>26</v>
      </c>
      <c r="B33" s="10" t="s">
        <v>56</v>
      </c>
      <c r="C33" s="11">
        <v>5</v>
      </c>
      <c r="D33" s="9">
        <f t="shared" si="5"/>
        <v>15</v>
      </c>
      <c r="E33" s="9">
        <v>2.5</v>
      </c>
      <c r="F33" s="9">
        <f t="shared" si="6"/>
        <v>37.5</v>
      </c>
      <c r="G33" s="9">
        <f t="shared" si="7"/>
        <v>15</v>
      </c>
      <c r="H33" s="9">
        <v>2.4</v>
      </c>
      <c r="I33" s="9">
        <f t="shared" si="8"/>
        <v>36</v>
      </c>
      <c r="J33" s="20"/>
      <c r="K33" s="10"/>
      <c r="L33" s="22"/>
    </row>
    <row r="34" ht="26.1" customHeight="1" spans="1:11">
      <c r="A34" s="9">
        <v>27</v>
      </c>
      <c r="B34" s="10" t="s">
        <v>57</v>
      </c>
      <c r="C34" s="11">
        <v>3</v>
      </c>
      <c r="D34" s="9">
        <f t="shared" si="5"/>
        <v>9</v>
      </c>
      <c r="E34" s="9">
        <v>2.5</v>
      </c>
      <c r="F34" s="9">
        <f t="shared" si="6"/>
        <v>22.5</v>
      </c>
      <c r="G34" s="9">
        <f t="shared" si="7"/>
        <v>9</v>
      </c>
      <c r="H34" s="9">
        <v>2.4</v>
      </c>
      <c r="I34" s="9">
        <f t="shared" si="8"/>
        <v>21.6</v>
      </c>
      <c r="J34" s="20"/>
      <c r="K34" s="10"/>
    </row>
    <row r="35" ht="26.1" customHeight="1" spans="1:11">
      <c r="A35" s="9">
        <v>28</v>
      </c>
      <c r="B35" s="10" t="s">
        <v>58</v>
      </c>
      <c r="C35" s="11">
        <v>3</v>
      </c>
      <c r="D35" s="9">
        <f t="shared" si="5"/>
        <v>9</v>
      </c>
      <c r="E35" s="9">
        <v>2.5</v>
      </c>
      <c r="F35" s="9">
        <f t="shared" si="6"/>
        <v>22.5</v>
      </c>
      <c r="G35" s="9">
        <f t="shared" si="7"/>
        <v>9</v>
      </c>
      <c r="H35" s="9">
        <v>2.4</v>
      </c>
      <c r="I35" s="9">
        <f t="shared" si="8"/>
        <v>21.6</v>
      </c>
      <c r="J35" s="20"/>
      <c r="K35" s="10"/>
    </row>
    <row r="36" ht="26.1" customHeight="1" spans="1:11">
      <c r="A36" s="9">
        <v>29</v>
      </c>
      <c r="B36" s="10" t="s">
        <v>59</v>
      </c>
      <c r="C36" s="11">
        <v>4</v>
      </c>
      <c r="D36" s="9">
        <f t="shared" si="5"/>
        <v>12</v>
      </c>
      <c r="E36" s="9">
        <v>2.5</v>
      </c>
      <c r="F36" s="9">
        <f t="shared" si="6"/>
        <v>30</v>
      </c>
      <c r="G36" s="9">
        <f t="shared" si="7"/>
        <v>12</v>
      </c>
      <c r="H36" s="9">
        <v>2.4</v>
      </c>
      <c r="I36" s="9">
        <f t="shared" si="8"/>
        <v>28.8</v>
      </c>
      <c r="J36" s="20"/>
      <c r="K36" s="10"/>
    </row>
    <row r="37" ht="27" customHeight="1" spans="1:11">
      <c r="A37" s="9">
        <v>30</v>
      </c>
      <c r="B37" s="10" t="s">
        <v>60</v>
      </c>
      <c r="C37" s="11">
        <v>6</v>
      </c>
      <c r="D37" s="9">
        <f t="shared" si="5"/>
        <v>18</v>
      </c>
      <c r="E37" s="9">
        <v>2.5</v>
      </c>
      <c r="F37" s="9">
        <f t="shared" si="6"/>
        <v>45</v>
      </c>
      <c r="G37" s="9">
        <f t="shared" si="7"/>
        <v>18</v>
      </c>
      <c r="H37" s="9">
        <v>2.4</v>
      </c>
      <c r="I37" s="9">
        <f t="shared" si="8"/>
        <v>43.2</v>
      </c>
      <c r="J37" s="20"/>
      <c r="K37" s="10"/>
    </row>
    <row r="38" ht="23" customHeight="1" spans="1:11">
      <c r="A38" s="12" t="s">
        <v>27</v>
      </c>
      <c r="B38" s="13"/>
      <c r="C38" s="9">
        <f t="shared" ref="C38:G38" si="9">SUM(C23:C37)</f>
        <v>54</v>
      </c>
      <c r="D38" s="9">
        <f t="shared" si="9"/>
        <v>162</v>
      </c>
      <c r="E38" s="9">
        <v>2.5</v>
      </c>
      <c r="F38" s="9">
        <f t="shared" si="9"/>
        <v>405</v>
      </c>
      <c r="G38" s="9">
        <f t="shared" si="9"/>
        <v>162</v>
      </c>
      <c r="H38" s="9">
        <v>2.4</v>
      </c>
      <c r="I38" s="9">
        <f t="shared" si="8"/>
        <v>388.8</v>
      </c>
      <c r="J38" s="20"/>
      <c r="K38" s="23"/>
    </row>
    <row r="39" ht="24" customHeight="1" spans="1:11">
      <c r="A39" s="14" t="s">
        <v>28</v>
      </c>
      <c r="B39" s="14"/>
      <c r="C39" s="14"/>
      <c r="D39" s="14"/>
      <c r="E39" s="14"/>
      <c r="F39" s="14"/>
      <c r="G39" s="15"/>
      <c r="H39" s="15"/>
      <c r="I39" s="15"/>
      <c r="J39" s="24" t="s">
        <v>29</v>
      </c>
      <c r="K39" s="24"/>
    </row>
    <row r="40" ht="26.1" customHeight="1" spans="1:11">
      <c r="A40" s="9">
        <v>31</v>
      </c>
      <c r="B40" s="10" t="s">
        <v>61</v>
      </c>
      <c r="C40" s="11">
        <v>3</v>
      </c>
      <c r="D40" s="9">
        <f t="shared" ref="D40:D54" si="10">C40*3</f>
        <v>9</v>
      </c>
      <c r="E40" s="9">
        <v>2.5</v>
      </c>
      <c r="F40" s="9">
        <f t="shared" ref="F40:F54" si="11">D40*E40</f>
        <v>22.5</v>
      </c>
      <c r="G40" s="9">
        <f t="shared" ref="G40:G54" si="12">C40*3</f>
        <v>9</v>
      </c>
      <c r="H40" s="9">
        <v>2.4</v>
      </c>
      <c r="I40" s="9">
        <f t="shared" ref="I40:I55" si="13">G40*H40</f>
        <v>21.6</v>
      </c>
      <c r="J40" s="20"/>
      <c r="K40" s="21"/>
    </row>
    <row r="41" ht="26.1" customHeight="1" spans="1:11">
      <c r="A41" s="9">
        <v>32</v>
      </c>
      <c r="B41" s="10" t="s">
        <v>62</v>
      </c>
      <c r="C41" s="11">
        <v>4</v>
      </c>
      <c r="D41" s="9">
        <f t="shared" si="10"/>
        <v>12</v>
      </c>
      <c r="E41" s="9">
        <v>2.5</v>
      </c>
      <c r="F41" s="9">
        <f t="shared" si="11"/>
        <v>30</v>
      </c>
      <c r="G41" s="9">
        <f t="shared" si="12"/>
        <v>12</v>
      </c>
      <c r="H41" s="9">
        <v>2.4</v>
      </c>
      <c r="I41" s="9">
        <f t="shared" si="13"/>
        <v>28.8</v>
      </c>
      <c r="J41" s="20"/>
      <c r="K41" s="10"/>
    </row>
    <row r="42" ht="26.1" customHeight="1" spans="1:11">
      <c r="A42" s="9">
        <v>33</v>
      </c>
      <c r="B42" s="10" t="s">
        <v>63</v>
      </c>
      <c r="C42" s="11">
        <v>3</v>
      </c>
      <c r="D42" s="9">
        <f t="shared" si="10"/>
        <v>9</v>
      </c>
      <c r="E42" s="9">
        <v>2.5</v>
      </c>
      <c r="F42" s="9">
        <f t="shared" si="11"/>
        <v>22.5</v>
      </c>
      <c r="G42" s="9">
        <f t="shared" si="12"/>
        <v>9</v>
      </c>
      <c r="H42" s="9">
        <v>2.4</v>
      </c>
      <c r="I42" s="9">
        <f t="shared" si="13"/>
        <v>21.6</v>
      </c>
      <c r="J42" s="20"/>
      <c r="K42" s="10"/>
    </row>
    <row r="43" ht="26.1" customHeight="1" spans="1:11">
      <c r="A43" s="9">
        <v>34</v>
      </c>
      <c r="B43" s="10" t="s">
        <v>64</v>
      </c>
      <c r="C43" s="11">
        <v>3</v>
      </c>
      <c r="D43" s="9">
        <f t="shared" si="10"/>
        <v>9</v>
      </c>
      <c r="E43" s="9">
        <v>2.5</v>
      </c>
      <c r="F43" s="9">
        <f t="shared" si="11"/>
        <v>22.5</v>
      </c>
      <c r="G43" s="9">
        <f t="shared" si="12"/>
        <v>9</v>
      </c>
      <c r="H43" s="9">
        <v>2.4</v>
      </c>
      <c r="I43" s="9">
        <f t="shared" si="13"/>
        <v>21.6</v>
      </c>
      <c r="J43" s="20"/>
      <c r="K43" s="10"/>
    </row>
    <row r="44" ht="26.1" customHeight="1" spans="1:11">
      <c r="A44" s="9">
        <v>35</v>
      </c>
      <c r="B44" s="10" t="s">
        <v>65</v>
      </c>
      <c r="C44" s="11">
        <v>1</v>
      </c>
      <c r="D44" s="9">
        <f t="shared" si="10"/>
        <v>3</v>
      </c>
      <c r="E44" s="9">
        <v>2.5</v>
      </c>
      <c r="F44" s="9">
        <f t="shared" si="11"/>
        <v>7.5</v>
      </c>
      <c r="G44" s="9">
        <f t="shared" si="12"/>
        <v>3</v>
      </c>
      <c r="H44" s="9">
        <v>2.4</v>
      </c>
      <c r="I44" s="9">
        <f t="shared" si="13"/>
        <v>7.2</v>
      </c>
      <c r="J44" s="20"/>
      <c r="K44" s="10"/>
    </row>
    <row r="45" ht="26.1" customHeight="1" spans="1:11">
      <c r="A45" s="9">
        <v>36</v>
      </c>
      <c r="B45" s="10" t="s">
        <v>66</v>
      </c>
      <c r="C45" s="11">
        <v>7</v>
      </c>
      <c r="D45" s="9">
        <f t="shared" si="10"/>
        <v>21</v>
      </c>
      <c r="E45" s="9">
        <v>2.5</v>
      </c>
      <c r="F45" s="9">
        <f t="shared" si="11"/>
        <v>52.5</v>
      </c>
      <c r="G45" s="9">
        <f t="shared" si="12"/>
        <v>21</v>
      </c>
      <c r="H45" s="9">
        <v>2.4</v>
      </c>
      <c r="I45" s="9">
        <f t="shared" si="13"/>
        <v>50.4</v>
      </c>
      <c r="J45" s="20"/>
      <c r="K45" s="10"/>
    </row>
    <row r="46" ht="26.1" customHeight="1" spans="1:11">
      <c r="A46" s="9">
        <v>37</v>
      </c>
      <c r="B46" s="10" t="s">
        <v>67</v>
      </c>
      <c r="C46" s="11">
        <v>5</v>
      </c>
      <c r="D46" s="9">
        <f t="shared" si="10"/>
        <v>15</v>
      </c>
      <c r="E46" s="9">
        <v>2.5</v>
      </c>
      <c r="F46" s="9">
        <f t="shared" si="11"/>
        <v>37.5</v>
      </c>
      <c r="G46" s="9">
        <f t="shared" si="12"/>
        <v>15</v>
      </c>
      <c r="H46" s="9">
        <v>2.4</v>
      </c>
      <c r="I46" s="9">
        <f t="shared" si="13"/>
        <v>36</v>
      </c>
      <c r="J46" s="20"/>
      <c r="K46" s="10"/>
    </row>
    <row r="47" ht="26.1" customHeight="1" spans="1:11">
      <c r="A47" s="9">
        <v>38</v>
      </c>
      <c r="B47" s="10" t="s">
        <v>68</v>
      </c>
      <c r="C47" s="11">
        <v>3</v>
      </c>
      <c r="D47" s="9">
        <f t="shared" si="10"/>
        <v>9</v>
      </c>
      <c r="E47" s="9">
        <v>2.5</v>
      </c>
      <c r="F47" s="9">
        <f t="shared" si="11"/>
        <v>22.5</v>
      </c>
      <c r="G47" s="9">
        <f t="shared" si="12"/>
        <v>9</v>
      </c>
      <c r="H47" s="9">
        <v>2.4</v>
      </c>
      <c r="I47" s="9">
        <f t="shared" si="13"/>
        <v>21.6</v>
      </c>
      <c r="J47" s="20"/>
      <c r="K47" s="10"/>
    </row>
    <row r="48" ht="26.1" customHeight="1" spans="1:11">
      <c r="A48" s="9">
        <v>39</v>
      </c>
      <c r="B48" s="10" t="s">
        <v>69</v>
      </c>
      <c r="C48" s="11">
        <v>2</v>
      </c>
      <c r="D48" s="9">
        <f t="shared" si="10"/>
        <v>6</v>
      </c>
      <c r="E48" s="9">
        <v>2.5</v>
      </c>
      <c r="F48" s="9">
        <f t="shared" si="11"/>
        <v>15</v>
      </c>
      <c r="G48" s="9">
        <f t="shared" si="12"/>
        <v>6</v>
      </c>
      <c r="H48" s="9">
        <v>2.4</v>
      </c>
      <c r="I48" s="9">
        <f t="shared" si="13"/>
        <v>14.4</v>
      </c>
      <c r="J48" s="20"/>
      <c r="K48" s="10"/>
    </row>
    <row r="49" ht="26.1" customHeight="1" spans="1:11">
      <c r="A49" s="9">
        <v>40</v>
      </c>
      <c r="B49" s="10" t="s">
        <v>70</v>
      </c>
      <c r="C49" s="11">
        <v>4</v>
      </c>
      <c r="D49" s="9">
        <f t="shared" si="10"/>
        <v>12</v>
      </c>
      <c r="E49" s="9">
        <v>2.5</v>
      </c>
      <c r="F49" s="9">
        <f t="shared" si="11"/>
        <v>30</v>
      </c>
      <c r="G49" s="9">
        <f t="shared" si="12"/>
        <v>12</v>
      </c>
      <c r="H49" s="9">
        <v>2.4</v>
      </c>
      <c r="I49" s="9">
        <f t="shared" si="13"/>
        <v>28.8</v>
      </c>
      <c r="J49" s="20"/>
      <c r="K49" s="10"/>
    </row>
    <row r="50" ht="26.1" customHeight="1" spans="1:12">
      <c r="A50" s="9">
        <v>41</v>
      </c>
      <c r="B50" s="10" t="s">
        <v>71</v>
      </c>
      <c r="C50" s="11">
        <v>3</v>
      </c>
      <c r="D50" s="9">
        <f t="shared" si="10"/>
        <v>9</v>
      </c>
      <c r="E50" s="9">
        <v>2.5</v>
      </c>
      <c r="F50" s="9">
        <f t="shared" si="11"/>
        <v>22.5</v>
      </c>
      <c r="G50" s="9">
        <f t="shared" si="12"/>
        <v>9</v>
      </c>
      <c r="H50" s="9">
        <v>2.4</v>
      </c>
      <c r="I50" s="9">
        <f t="shared" si="13"/>
        <v>21.6</v>
      </c>
      <c r="J50" s="20"/>
      <c r="K50" s="10"/>
      <c r="L50" s="22"/>
    </row>
    <row r="51" ht="26.1" customHeight="1" spans="1:11">
      <c r="A51" s="9">
        <v>42</v>
      </c>
      <c r="B51" s="10" t="s">
        <v>72</v>
      </c>
      <c r="C51" s="11">
        <v>3</v>
      </c>
      <c r="D51" s="9">
        <f t="shared" si="10"/>
        <v>9</v>
      </c>
      <c r="E51" s="9">
        <v>2.5</v>
      </c>
      <c r="F51" s="9">
        <f t="shared" si="11"/>
        <v>22.5</v>
      </c>
      <c r="G51" s="9">
        <f t="shared" si="12"/>
        <v>9</v>
      </c>
      <c r="H51" s="9">
        <v>2.4</v>
      </c>
      <c r="I51" s="9">
        <f t="shared" si="13"/>
        <v>21.6</v>
      </c>
      <c r="J51" s="20"/>
      <c r="K51" s="10"/>
    </row>
    <row r="52" ht="26.1" customHeight="1" spans="1:11">
      <c r="A52" s="9">
        <v>43</v>
      </c>
      <c r="B52" s="10" t="s">
        <v>73</v>
      </c>
      <c r="C52" s="11">
        <v>2</v>
      </c>
      <c r="D52" s="9">
        <f t="shared" si="10"/>
        <v>6</v>
      </c>
      <c r="E52" s="9">
        <v>2.5</v>
      </c>
      <c r="F52" s="9">
        <f t="shared" si="11"/>
        <v>15</v>
      </c>
      <c r="G52" s="9">
        <f t="shared" si="12"/>
        <v>6</v>
      </c>
      <c r="H52" s="9">
        <v>2.4</v>
      </c>
      <c r="I52" s="9">
        <f t="shared" si="13"/>
        <v>14.4</v>
      </c>
      <c r="J52" s="20"/>
      <c r="K52" s="10"/>
    </row>
    <row r="53" ht="26.1" customHeight="1" spans="1:11">
      <c r="A53" s="9">
        <v>44</v>
      </c>
      <c r="B53" s="10" t="s">
        <v>74</v>
      </c>
      <c r="C53" s="11">
        <v>3</v>
      </c>
      <c r="D53" s="9">
        <f t="shared" si="10"/>
        <v>9</v>
      </c>
      <c r="E53" s="9">
        <v>2.5</v>
      </c>
      <c r="F53" s="9">
        <f t="shared" si="11"/>
        <v>22.5</v>
      </c>
      <c r="G53" s="9">
        <f t="shared" si="12"/>
        <v>9</v>
      </c>
      <c r="H53" s="9">
        <v>2.4</v>
      </c>
      <c r="I53" s="9">
        <f t="shared" si="13"/>
        <v>21.6</v>
      </c>
      <c r="J53" s="20"/>
      <c r="K53" s="10"/>
    </row>
    <row r="54" ht="27" customHeight="1" spans="1:11">
      <c r="A54" s="9">
        <v>45</v>
      </c>
      <c r="B54" s="10" t="s">
        <v>75</v>
      </c>
      <c r="C54" s="11">
        <v>4</v>
      </c>
      <c r="D54" s="9">
        <f t="shared" si="10"/>
        <v>12</v>
      </c>
      <c r="E54" s="9">
        <v>2.5</v>
      </c>
      <c r="F54" s="9">
        <f t="shared" si="11"/>
        <v>30</v>
      </c>
      <c r="G54" s="9">
        <f t="shared" si="12"/>
        <v>12</v>
      </c>
      <c r="H54" s="9">
        <v>2.4</v>
      </c>
      <c r="I54" s="9">
        <f t="shared" si="13"/>
        <v>28.8</v>
      </c>
      <c r="J54" s="20"/>
      <c r="K54" s="10"/>
    </row>
    <row r="55" ht="23" customHeight="1" spans="1:11">
      <c r="A55" s="12" t="s">
        <v>27</v>
      </c>
      <c r="B55" s="13"/>
      <c r="C55" s="9">
        <f t="shared" ref="C55:G55" si="14">SUM(C40:C54)</f>
        <v>50</v>
      </c>
      <c r="D55" s="9">
        <f t="shared" si="14"/>
        <v>150</v>
      </c>
      <c r="E55" s="9">
        <v>2.5</v>
      </c>
      <c r="F55" s="9">
        <f t="shared" si="14"/>
        <v>375</v>
      </c>
      <c r="G55" s="9">
        <f t="shared" si="14"/>
        <v>150</v>
      </c>
      <c r="H55" s="9">
        <v>2.4</v>
      </c>
      <c r="I55" s="9">
        <f t="shared" si="13"/>
        <v>360</v>
      </c>
      <c r="J55" s="20"/>
      <c r="K55" s="23"/>
    </row>
    <row r="56" ht="24" customHeight="1" spans="1:11">
      <c r="A56" s="14" t="s">
        <v>28</v>
      </c>
      <c r="B56" s="14"/>
      <c r="C56" s="14"/>
      <c r="D56" s="14"/>
      <c r="E56" s="14"/>
      <c r="F56" s="14"/>
      <c r="G56" s="15"/>
      <c r="H56" s="15"/>
      <c r="I56" s="15"/>
      <c r="J56" s="24" t="s">
        <v>29</v>
      </c>
      <c r="K56" s="24"/>
    </row>
    <row r="57" ht="26.1" customHeight="1" spans="1:11">
      <c r="A57" s="9">
        <v>46</v>
      </c>
      <c r="B57" s="10" t="s">
        <v>76</v>
      </c>
      <c r="C57" s="11">
        <v>3</v>
      </c>
      <c r="D57" s="9">
        <f t="shared" ref="D57:D71" si="15">C57*3</f>
        <v>9</v>
      </c>
      <c r="E57" s="9">
        <v>2.5</v>
      </c>
      <c r="F57" s="9">
        <f t="shared" ref="F57:F71" si="16">D57*E57</f>
        <v>22.5</v>
      </c>
      <c r="G57" s="9">
        <f t="shared" ref="G57:G71" si="17">C57*3</f>
        <v>9</v>
      </c>
      <c r="H57" s="9">
        <v>2.4</v>
      </c>
      <c r="I57" s="9">
        <f t="shared" ref="I57:I72" si="18">G57*H57</f>
        <v>21.6</v>
      </c>
      <c r="J57" s="20"/>
      <c r="K57" s="21"/>
    </row>
    <row r="58" ht="26.1" customHeight="1" spans="1:11">
      <c r="A58" s="9">
        <v>47</v>
      </c>
      <c r="B58" s="10" t="s">
        <v>77</v>
      </c>
      <c r="C58" s="11">
        <v>5</v>
      </c>
      <c r="D58" s="9">
        <f t="shared" si="15"/>
        <v>15</v>
      </c>
      <c r="E58" s="9">
        <v>2.5</v>
      </c>
      <c r="F58" s="9">
        <f t="shared" si="16"/>
        <v>37.5</v>
      </c>
      <c r="G58" s="9">
        <f t="shared" si="17"/>
        <v>15</v>
      </c>
      <c r="H58" s="9">
        <v>2.4</v>
      </c>
      <c r="I58" s="9">
        <f t="shared" si="18"/>
        <v>36</v>
      </c>
      <c r="J58" s="20"/>
      <c r="K58" s="10"/>
    </row>
    <row r="59" ht="26.1" customHeight="1" spans="1:11">
      <c r="A59" s="9">
        <v>48</v>
      </c>
      <c r="B59" s="10" t="s">
        <v>78</v>
      </c>
      <c r="C59" s="11">
        <v>3</v>
      </c>
      <c r="D59" s="9">
        <f t="shared" si="15"/>
        <v>9</v>
      </c>
      <c r="E59" s="9">
        <v>2.5</v>
      </c>
      <c r="F59" s="9">
        <f t="shared" si="16"/>
        <v>22.5</v>
      </c>
      <c r="G59" s="9">
        <f t="shared" si="17"/>
        <v>9</v>
      </c>
      <c r="H59" s="9">
        <v>2.4</v>
      </c>
      <c r="I59" s="9">
        <f t="shared" si="18"/>
        <v>21.6</v>
      </c>
      <c r="J59" s="20"/>
      <c r="K59" s="10"/>
    </row>
    <row r="60" ht="26.1" customHeight="1" spans="1:11">
      <c r="A60" s="9">
        <v>49</v>
      </c>
      <c r="B60" s="10" t="s">
        <v>79</v>
      </c>
      <c r="C60" s="11">
        <v>4</v>
      </c>
      <c r="D60" s="9">
        <f t="shared" si="15"/>
        <v>12</v>
      </c>
      <c r="E60" s="9">
        <v>2.5</v>
      </c>
      <c r="F60" s="9">
        <f t="shared" si="16"/>
        <v>30</v>
      </c>
      <c r="G60" s="9">
        <f t="shared" si="17"/>
        <v>12</v>
      </c>
      <c r="H60" s="9">
        <v>2.4</v>
      </c>
      <c r="I60" s="9">
        <f t="shared" si="18"/>
        <v>28.8</v>
      </c>
      <c r="J60" s="20"/>
      <c r="K60" s="10"/>
    </row>
    <row r="61" ht="26.1" customHeight="1" spans="1:11">
      <c r="A61" s="9">
        <v>50</v>
      </c>
      <c r="B61" s="10" t="s">
        <v>80</v>
      </c>
      <c r="C61" s="11">
        <v>4</v>
      </c>
      <c r="D61" s="9">
        <f t="shared" si="15"/>
        <v>12</v>
      </c>
      <c r="E61" s="9">
        <v>2.5</v>
      </c>
      <c r="F61" s="9">
        <f t="shared" si="16"/>
        <v>30</v>
      </c>
      <c r="G61" s="9">
        <f t="shared" si="17"/>
        <v>12</v>
      </c>
      <c r="H61" s="9">
        <v>2.4</v>
      </c>
      <c r="I61" s="9">
        <f t="shared" si="18"/>
        <v>28.8</v>
      </c>
      <c r="J61" s="20"/>
      <c r="K61" s="10"/>
    </row>
    <row r="62" ht="26.1" customHeight="1" spans="1:11">
      <c r="A62" s="9">
        <v>51</v>
      </c>
      <c r="B62" s="10" t="s">
        <v>81</v>
      </c>
      <c r="C62" s="11">
        <v>3</v>
      </c>
      <c r="D62" s="9">
        <f t="shared" si="15"/>
        <v>9</v>
      </c>
      <c r="E62" s="9">
        <v>2.5</v>
      </c>
      <c r="F62" s="9">
        <f t="shared" si="16"/>
        <v>22.5</v>
      </c>
      <c r="G62" s="9">
        <f t="shared" si="17"/>
        <v>9</v>
      </c>
      <c r="H62" s="9">
        <v>2.4</v>
      </c>
      <c r="I62" s="9">
        <f t="shared" si="18"/>
        <v>21.6</v>
      </c>
      <c r="J62" s="20"/>
      <c r="K62" s="10"/>
    </row>
    <row r="63" ht="26.1" customHeight="1" spans="1:11">
      <c r="A63" s="9">
        <v>52</v>
      </c>
      <c r="B63" s="10" t="s">
        <v>82</v>
      </c>
      <c r="C63" s="11">
        <v>6</v>
      </c>
      <c r="D63" s="9">
        <f t="shared" si="15"/>
        <v>18</v>
      </c>
      <c r="E63" s="9">
        <v>2.5</v>
      </c>
      <c r="F63" s="9">
        <f t="shared" si="16"/>
        <v>45</v>
      </c>
      <c r="G63" s="9">
        <f t="shared" si="17"/>
        <v>18</v>
      </c>
      <c r="H63" s="9">
        <v>2.4</v>
      </c>
      <c r="I63" s="9">
        <f t="shared" si="18"/>
        <v>43.2</v>
      </c>
      <c r="J63" s="20"/>
      <c r="K63" s="10"/>
    </row>
    <row r="64" ht="26.1" customHeight="1" spans="1:11">
      <c r="A64" s="9">
        <v>53</v>
      </c>
      <c r="B64" s="10" t="s">
        <v>83</v>
      </c>
      <c r="C64" s="11">
        <v>1</v>
      </c>
      <c r="D64" s="9">
        <f t="shared" si="15"/>
        <v>3</v>
      </c>
      <c r="E64" s="9">
        <v>2.5</v>
      </c>
      <c r="F64" s="9">
        <f t="shared" si="16"/>
        <v>7.5</v>
      </c>
      <c r="G64" s="9">
        <f t="shared" si="17"/>
        <v>3</v>
      </c>
      <c r="H64" s="9">
        <v>2.4</v>
      </c>
      <c r="I64" s="9">
        <f t="shared" si="18"/>
        <v>7.2</v>
      </c>
      <c r="J64" s="20"/>
      <c r="K64" s="10"/>
    </row>
    <row r="65" ht="26.1" customHeight="1" spans="1:11">
      <c r="A65" s="9">
        <v>54</v>
      </c>
      <c r="B65" s="10" t="s">
        <v>84</v>
      </c>
      <c r="C65" s="11">
        <v>4</v>
      </c>
      <c r="D65" s="9">
        <f t="shared" si="15"/>
        <v>12</v>
      </c>
      <c r="E65" s="9">
        <v>2.5</v>
      </c>
      <c r="F65" s="9">
        <f t="shared" si="16"/>
        <v>30</v>
      </c>
      <c r="G65" s="9">
        <f t="shared" si="17"/>
        <v>12</v>
      </c>
      <c r="H65" s="9">
        <v>2.4</v>
      </c>
      <c r="I65" s="9">
        <f t="shared" si="18"/>
        <v>28.8</v>
      </c>
      <c r="J65" s="20"/>
      <c r="K65" s="10"/>
    </row>
    <row r="66" ht="26.1" customHeight="1" spans="1:11">
      <c r="A66" s="9">
        <v>55</v>
      </c>
      <c r="B66" s="10" t="s">
        <v>85</v>
      </c>
      <c r="C66" s="11">
        <v>2</v>
      </c>
      <c r="D66" s="9">
        <f t="shared" si="15"/>
        <v>6</v>
      </c>
      <c r="E66" s="9">
        <v>2.5</v>
      </c>
      <c r="F66" s="9">
        <f t="shared" si="16"/>
        <v>15</v>
      </c>
      <c r="G66" s="9">
        <f t="shared" si="17"/>
        <v>6</v>
      </c>
      <c r="H66" s="9">
        <v>2.4</v>
      </c>
      <c r="I66" s="9">
        <f t="shared" si="18"/>
        <v>14.4</v>
      </c>
      <c r="J66" s="20"/>
      <c r="K66" s="10"/>
    </row>
    <row r="67" ht="26.1" customHeight="1" spans="1:12">
      <c r="A67" s="9">
        <v>56</v>
      </c>
      <c r="B67" s="10" t="s">
        <v>86</v>
      </c>
      <c r="C67" s="11">
        <v>2</v>
      </c>
      <c r="D67" s="9">
        <f t="shared" si="15"/>
        <v>6</v>
      </c>
      <c r="E67" s="9">
        <v>2.5</v>
      </c>
      <c r="F67" s="9">
        <f t="shared" si="16"/>
        <v>15</v>
      </c>
      <c r="G67" s="9">
        <f t="shared" si="17"/>
        <v>6</v>
      </c>
      <c r="H67" s="9">
        <v>2.4</v>
      </c>
      <c r="I67" s="9">
        <f t="shared" si="18"/>
        <v>14.4</v>
      </c>
      <c r="J67" s="20"/>
      <c r="K67" s="10"/>
      <c r="L67" s="22"/>
    </row>
    <row r="68" ht="26.1" customHeight="1" spans="1:11">
      <c r="A68" s="9">
        <v>57</v>
      </c>
      <c r="B68" s="10" t="s">
        <v>87</v>
      </c>
      <c r="C68" s="11">
        <v>1</v>
      </c>
      <c r="D68" s="9">
        <f t="shared" si="15"/>
        <v>3</v>
      </c>
      <c r="E68" s="9">
        <v>2.5</v>
      </c>
      <c r="F68" s="9">
        <f t="shared" si="16"/>
        <v>7.5</v>
      </c>
      <c r="G68" s="9">
        <f t="shared" si="17"/>
        <v>3</v>
      </c>
      <c r="H68" s="9">
        <v>2.4</v>
      </c>
      <c r="I68" s="9">
        <f t="shared" si="18"/>
        <v>7.2</v>
      </c>
      <c r="J68" s="20"/>
      <c r="K68" s="10"/>
    </row>
    <row r="69" ht="26.1" customHeight="1" spans="1:11">
      <c r="A69" s="9">
        <v>58</v>
      </c>
      <c r="B69" s="10" t="s">
        <v>88</v>
      </c>
      <c r="C69" s="11">
        <v>1</v>
      </c>
      <c r="D69" s="9">
        <f t="shared" si="15"/>
        <v>3</v>
      </c>
      <c r="E69" s="9">
        <v>2.5</v>
      </c>
      <c r="F69" s="9">
        <f t="shared" si="16"/>
        <v>7.5</v>
      </c>
      <c r="G69" s="9">
        <f t="shared" si="17"/>
        <v>3</v>
      </c>
      <c r="H69" s="9">
        <v>2.4</v>
      </c>
      <c r="I69" s="9">
        <f t="shared" si="18"/>
        <v>7.2</v>
      </c>
      <c r="J69" s="20"/>
      <c r="K69" s="10"/>
    </row>
    <row r="70" ht="26.1" customHeight="1" spans="1:11">
      <c r="A70" s="9">
        <v>59</v>
      </c>
      <c r="B70" s="10" t="s">
        <v>89</v>
      </c>
      <c r="C70" s="11">
        <v>2</v>
      </c>
      <c r="D70" s="9">
        <f t="shared" si="15"/>
        <v>6</v>
      </c>
      <c r="E70" s="9">
        <v>2.5</v>
      </c>
      <c r="F70" s="9">
        <f t="shared" si="16"/>
        <v>15</v>
      </c>
      <c r="G70" s="9">
        <f t="shared" si="17"/>
        <v>6</v>
      </c>
      <c r="H70" s="9">
        <v>2.4</v>
      </c>
      <c r="I70" s="9">
        <f t="shared" si="18"/>
        <v>14.4</v>
      </c>
      <c r="J70" s="20"/>
      <c r="K70" s="10"/>
    </row>
    <row r="71" ht="27" customHeight="1" spans="1:11">
      <c r="A71" s="9">
        <v>60</v>
      </c>
      <c r="B71" s="10" t="s">
        <v>90</v>
      </c>
      <c r="C71" s="11">
        <v>3</v>
      </c>
      <c r="D71" s="9">
        <f t="shared" si="15"/>
        <v>9</v>
      </c>
      <c r="E71" s="9">
        <v>2.5</v>
      </c>
      <c r="F71" s="9">
        <f t="shared" si="16"/>
        <v>22.5</v>
      </c>
      <c r="G71" s="9">
        <f t="shared" si="17"/>
        <v>9</v>
      </c>
      <c r="H71" s="9">
        <v>2.4</v>
      </c>
      <c r="I71" s="9">
        <f t="shared" si="18"/>
        <v>21.6</v>
      </c>
      <c r="J71" s="20"/>
      <c r="K71" s="10"/>
    </row>
    <row r="72" ht="23" customHeight="1" spans="1:11">
      <c r="A72" s="12" t="s">
        <v>27</v>
      </c>
      <c r="B72" s="13"/>
      <c r="C72" s="9">
        <f t="shared" ref="C72:G72" si="19">SUM(C57:C71)</f>
        <v>44</v>
      </c>
      <c r="D72" s="9">
        <f t="shared" si="19"/>
        <v>132</v>
      </c>
      <c r="E72" s="9">
        <v>2.5</v>
      </c>
      <c r="F72" s="9">
        <f t="shared" si="19"/>
        <v>330</v>
      </c>
      <c r="G72" s="9">
        <f t="shared" si="19"/>
        <v>132</v>
      </c>
      <c r="H72" s="9">
        <v>2.4</v>
      </c>
      <c r="I72" s="9">
        <f t="shared" si="18"/>
        <v>316.8</v>
      </c>
      <c r="J72" s="20"/>
      <c r="K72" s="23"/>
    </row>
    <row r="73" ht="24" customHeight="1" spans="1:11">
      <c r="A73" s="14" t="s">
        <v>28</v>
      </c>
      <c r="B73" s="14"/>
      <c r="C73" s="14"/>
      <c r="D73" s="14"/>
      <c r="E73" s="14"/>
      <c r="F73" s="14"/>
      <c r="G73" s="15"/>
      <c r="H73" s="15"/>
      <c r="I73" s="15"/>
      <c r="J73" s="24" t="s">
        <v>29</v>
      </c>
      <c r="K73" s="24"/>
    </row>
    <row r="74" ht="24.1" customHeight="1" spans="1:11">
      <c r="A74" s="11">
        <v>61</v>
      </c>
      <c r="B74" s="10" t="s">
        <v>91</v>
      </c>
      <c r="C74" s="11">
        <v>1</v>
      </c>
      <c r="D74" s="11">
        <f t="shared" ref="D74:D88" si="20">C74*3</f>
        <v>3</v>
      </c>
      <c r="E74" s="11">
        <v>2.5</v>
      </c>
      <c r="F74" s="11">
        <f t="shared" ref="F74:F88" si="21">D74*E74</f>
        <v>7.5</v>
      </c>
      <c r="G74" s="11">
        <f t="shared" ref="G74:G88" si="22">C74*3</f>
        <v>3</v>
      </c>
      <c r="H74" s="11">
        <v>2.4</v>
      </c>
      <c r="I74" s="11">
        <f>G74*H74</f>
        <v>7.2</v>
      </c>
      <c r="J74" s="31"/>
      <c r="K74" s="11"/>
    </row>
    <row r="75" ht="24.1" customHeight="1" spans="1:11">
      <c r="A75" s="11">
        <v>62</v>
      </c>
      <c r="B75" s="10" t="s">
        <v>92</v>
      </c>
      <c r="C75" s="11">
        <v>7</v>
      </c>
      <c r="D75" s="11">
        <f t="shared" si="20"/>
        <v>21</v>
      </c>
      <c r="E75" s="11">
        <v>2.5</v>
      </c>
      <c r="F75" s="11">
        <f t="shared" si="21"/>
        <v>52.5</v>
      </c>
      <c r="G75" s="11">
        <f t="shared" si="22"/>
        <v>21</v>
      </c>
      <c r="H75" s="11">
        <v>2.4</v>
      </c>
      <c r="I75" s="11">
        <f>G75*H75</f>
        <v>50.4</v>
      </c>
      <c r="J75" s="31"/>
      <c r="K75" s="11"/>
    </row>
    <row r="76" ht="24.1" customHeight="1" spans="1:11">
      <c r="A76" s="11">
        <v>63</v>
      </c>
      <c r="B76" s="10" t="s">
        <v>71</v>
      </c>
      <c r="C76" s="11">
        <v>3</v>
      </c>
      <c r="D76" s="11">
        <f t="shared" si="20"/>
        <v>9</v>
      </c>
      <c r="E76" s="11">
        <v>2.5</v>
      </c>
      <c r="F76" s="11">
        <f t="shared" si="21"/>
        <v>22.5</v>
      </c>
      <c r="G76" s="11">
        <f t="shared" si="22"/>
        <v>9</v>
      </c>
      <c r="H76" s="11">
        <v>2.4</v>
      </c>
      <c r="I76" s="11">
        <f>G76*H76</f>
        <v>21.6</v>
      </c>
      <c r="J76" s="31"/>
      <c r="K76" s="11"/>
    </row>
    <row r="77" ht="24.1" customHeight="1" spans="1:11">
      <c r="A77" s="11">
        <v>64</v>
      </c>
      <c r="B77" s="10" t="s">
        <v>93</v>
      </c>
      <c r="C77" s="11">
        <v>2</v>
      </c>
      <c r="D77" s="11">
        <f t="shared" si="20"/>
        <v>6</v>
      </c>
      <c r="E77" s="11">
        <v>2.5</v>
      </c>
      <c r="F77" s="11">
        <f t="shared" si="21"/>
        <v>15</v>
      </c>
      <c r="G77" s="11">
        <f t="shared" si="22"/>
        <v>6</v>
      </c>
      <c r="H77" s="11">
        <v>2.4</v>
      </c>
      <c r="I77" s="11">
        <f>G77*H77</f>
        <v>14.4</v>
      </c>
      <c r="J77" s="31"/>
      <c r="K77" s="11"/>
    </row>
    <row r="78" ht="24.1" customHeight="1" spans="1:11">
      <c r="A78" s="11">
        <v>65</v>
      </c>
      <c r="B78" s="10" t="s">
        <v>94</v>
      </c>
      <c r="C78" s="11">
        <v>1</v>
      </c>
      <c r="D78" s="11">
        <f t="shared" si="20"/>
        <v>3</v>
      </c>
      <c r="E78" s="11">
        <v>2.5</v>
      </c>
      <c r="F78" s="11">
        <f t="shared" si="21"/>
        <v>7.5</v>
      </c>
      <c r="G78" s="11">
        <f t="shared" si="22"/>
        <v>3</v>
      </c>
      <c r="H78" s="11">
        <v>2.4</v>
      </c>
      <c r="I78" s="11">
        <f t="shared" ref="I78:I88" si="23">G78*H78</f>
        <v>7.2</v>
      </c>
      <c r="J78" s="31"/>
      <c r="K78" s="11"/>
    </row>
    <row r="79" ht="24.1" customHeight="1" spans="1:11">
      <c r="A79" s="11">
        <v>66</v>
      </c>
      <c r="B79" s="10" t="s">
        <v>95</v>
      </c>
      <c r="C79" s="11">
        <v>2</v>
      </c>
      <c r="D79" s="11">
        <f t="shared" si="20"/>
        <v>6</v>
      </c>
      <c r="E79" s="11">
        <v>2.5</v>
      </c>
      <c r="F79" s="11">
        <f t="shared" si="21"/>
        <v>15</v>
      </c>
      <c r="G79" s="11">
        <f t="shared" si="22"/>
        <v>6</v>
      </c>
      <c r="H79" s="11">
        <v>2.4</v>
      </c>
      <c r="I79" s="11">
        <f t="shared" si="23"/>
        <v>14.4</v>
      </c>
      <c r="J79" s="31"/>
      <c r="K79" s="11"/>
    </row>
    <row r="80" ht="24.1" customHeight="1" spans="1:11">
      <c r="A80" s="11">
        <v>67</v>
      </c>
      <c r="B80" s="10" t="s">
        <v>96</v>
      </c>
      <c r="C80" s="11">
        <v>2</v>
      </c>
      <c r="D80" s="11">
        <f t="shared" si="20"/>
        <v>6</v>
      </c>
      <c r="E80" s="11">
        <v>2.5</v>
      </c>
      <c r="F80" s="11">
        <f t="shared" si="21"/>
        <v>15</v>
      </c>
      <c r="G80" s="11">
        <f t="shared" si="22"/>
        <v>6</v>
      </c>
      <c r="H80" s="11">
        <v>2.4</v>
      </c>
      <c r="I80" s="11">
        <f t="shared" si="23"/>
        <v>14.4</v>
      </c>
      <c r="J80" s="31"/>
      <c r="K80" s="11"/>
    </row>
    <row r="81" ht="24.1" customHeight="1" spans="1:11">
      <c r="A81" s="11">
        <v>68</v>
      </c>
      <c r="B81" s="10" t="s">
        <v>82</v>
      </c>
      <c r="C81" s="11">
        <v>3</v>
      </c>
      <c r="D81" s="11">
        <f t="shared" si="20"/>
        <v>9</v>
      </c>
      <c r="E81" s="11">
        <v>2.5</v>
      </c>
      <c r="F81" s="11">
        <f t="shared" si="21"/>
        <v>22.5</v>
      </c>
      <c r="G81" s="11">
        <f t="shared" si="22"/>
        <v>9</v>
      </c>
      <c r="H81" s="11">
        <v>2.4</v>
      </c>
      <c r="I81" s="11">
        <f t="shared" si="23"/>
        <v>21.6</v>
      </c>
      <c r="J81" s="31"/>
      <c r="K81" s="11"/>
    </row>
    <row r="82" ht="24.1" customHeight="1" spans="1:11">
      <c r="A82" s="11">
        <v>69</v>
      </c>
      <c r="B82" s="10" t="s">
        <v>97</v>
      </c>
      <c r="C82" s="11">
        <v>2</v>
      </c>
      <c r="D82" s="11">
        <f t="shared" si="20"/>
        <v>6</v>
      </c>
      <c r="E82" s="11">
        <v>2.5</v>
      </c>
      <c r="F82" s="11">
        <f t="shared" si="21"/>
        <v>15</v>
      </c>
      <c r="G82" s="11">
        <f t="shared" si="22"/>
        <v>6</v>
      </c>
      <c r="H82" s="11">
        <v>2.4</v>
      </c>
      <c r="I82" s="11">
        <f t="shared" si="23"/>
        <v>14.4</v>
      </c>
      <c r="J82" s="32"/>
      <c r="K82" s="33"/>
    </row>
    <row r="83" ht="24.1" customHeight="1" spans="1:11">
      <c r="A83" s="11">
        <v>70</v>
      </c>
      <c r="B83" s="10" t="s">
        <v>98</v>
      </c>
      <c r="C83" s="11">
        <v>2</v>
      </c>
      <c r="D83" s="11">
        <f t="shared" si="20"/>
        <v>6</v>
      </c>
      <c r="E83" s="11">
        <v>2.5</v>
      </c>
      <c r="F83" s="11">
        <f t="shared" si="21"/>
        <v>15</v>
      </c>
      <c r="G83" s="11">
        <f t="shared" si="22"/>
        <v>6</v>
      </c>
      <c r="H83" s="11">
        <v>2.4</v>
      </c>
      <c r="I83" s="11">
        <f t="shared" si="23"/>
        <v>14.4</v>
      </c>
      <c r="J83" s="31"/>
      <c r="K83" s="11"/>
    </row>
    <row r="84" ht="24.1" customHeight="1" spans="1:12">
      <c r="A84" s="11">
        <v>71</v>
      </c>
      <c r="B84" s="10" t="s">
        <v>99</v>
      </c>
      <c r="C84" s="11">
        <v>1</v>
      </c>
      <c r="D84" s="11">
        <f t="shared" si="20"/>
        <v>3</v>
      </c>
      <c r="E84" s="11">
        <v>2.5</v>
      </c>
      <c r="F84" s="11">
        <f t="shared" si="21"/>
        <v>7.5</v>
      </c>
      <c r="G84" s="11">
        <f t="shared" si="22"/>
        <v>3</v>
      </c>
      <c r="H84" s="11">
        <v>2.4</v>
      </c>
      <c r="I84" s="11">
        <f t="shared" si="23"/>
        <v>7.2</v>
      </c>
      <c r="J84" s="20"/>
      <c r="K84" s="10"/>
      <c r="L84" s="22"/>
    </row>
    <row r="85" ht="24.1" customHeight="1" spans="1:11">
      <c r="A85" s="11">
        <v>72</v>
      </c>
      <c r="B85" s="10" t="s">
        <v>100</v>
      </c>
      <c r="C85" s="11">
        <v>2</v>
      </c>
      <c r="D85" s="11">
        <f t="shared" si="20"/>
        <v>6</v>
      </c>
      <c r="E85" s="11">
        <v>2.5</v>
      </c>
      <c r="F85" s="11">
        <f t="shared" si="21"/>
        <v>15</v>
      </c>
      <c r="G85" s="11">
        <f t="shared" si="22"/>
        <v>6</v>
      </c>
      <c r="H85" s="11">
        <v>2.4</v>
      </c>
      <c r="I85" s="11">
        <f t="shared" si="23"/>
        <v>14.4</v>
      </c>
      <c r="J85" s="20"/>
      <c r="K85" s="10"/>
    </row>
    <row r="86" ht="24.1" customHeight="1" spans="1:11">
      <c r="A86" s="11">
        <v>73</v>
      </c>
      <c r="B86" s="10" t="s">
        <v>101</v>
      </c>
      <c r="C86" s="11">
        <v>2</v>
      </c>
      <c r="D86" s="11">
        <f t="shared" si="20"/>
        <v>6</v>
      </c>
      <c r="E86" s="11">
        <v>2.5</v>
      </c>
      <c r="F86" s="11">
        <f t="shared" si="21"/>
        <v>15</v>
      </c>
      <c r="G86" s="11">
        <f t="shared" si="22"/>
        <v>6</v>
      </c>
      <c r="H86" s="11">
        <v>2.4</v>
      </c>
      <c r="I86" s="11">
        <f t="shared" si="23"/>
        <v>14.4</v>
      </c>
      <c r="J86" s="20"/>
      <c r="K86" s="10"/>
    </row>
    <row r="87" ht="24.1" customHeight="1" spans="1:11">
      <c r="A87" s="11">
        <v>74</v>
      </c>
      <c r="B87" s="10" t="s">
        <v>102</v>
      </c>
      <c r="C87" s="11">
        <v>2</v>
      </c>
      <c r="D87" s="11">
        <f t="shared" si="20"/>
        <v>6</v>
      </c>
      <c r="E87" s="11">
        <v>2.5</v>
      </c>
      <c r="F87" s="11">
        <f t="shared" si="21"/>
        <v>15</v>
      </c>
      <c r="G87" s="11">
        <f t="shared" si="22"/>
        <v>6</v>
      </c>
      <c r="H87" s="11">
        <v>2.4</v>
      </c>
      <c r="I87" s="11">
        <f t="shared" si="23"/>
        <v>14.4</v>
      </c>
      <c r="J87" s="20"/>
      <c r="K87" s="10"/>
    </row>
    <row r="88" ht="24.1" customHeight="1" spans="1:11">
      <c r="A88" s="11">
        <v>75</v>
      </c>
      <c r="B88" s="10" t="s">
        <v>103</v>
      </c>
      <c r="C88" s="11">
        <v>2</v>
      </c>
      <c r="D88" s="11">
        <f t="shared" si="20"/>
        <v>6</v>
      </c>
      <c r="E88" s="11">
        <v>2.5</v>
      </c>
      <c r="F88" s="11">
        <f t="shared" si="21"/>
        <v>15</v>
      </c>
      <c r="G88" s="11">
        <f t="shared" si="22"/>
        <v>6</v>
      </c>
      <c r="H88" s="11">
        <v>2.4</v>
      </c>
      <c r="I88" s="11">
        <f t="shared" si="23"/>
        <v>14.4</v>
      </c>
      <c r="J88" s="20"/>
      <c r="K88" s="10"/>
    </row>
    <row r="89" ht="24.1" customHeight="1" spans="1:11">
      <c r="A89" s="12" t="s">
        <v>27</v>
      </c>
      <c r="B89" s="13"/>
      <c r="C89" s="9">
        <f>SUM(C74:C88)</f>
        <v>34</v>
      </c>
      <c r="D89" s="9">
        <f>SUM(D74:D88)</f>
        <v>102</v>
      </c>
      <c r="E89" s="9">
        <v>2.5</v>
      </c>
      <c r="F89" s="9">
        <f>SUM(F74:F88)</f>
        <v>255</v>
      </c>
      <c r="G89" s="9">
        <f>SUM(G74:G88)</f>
        <v>102</v>
      </c>
      <c r="H89" s="9">
        <v>2.4</v>
      </c>
      <c r="I89" s="9">
        <f>SUM(I74:I88)</f>
        <v>244.8</v>
      </c>
      <c r="J89" s="20"/>
      <c r="K89" s="23"/>
    </row>
    <row r="90" ht="24.1" customHeight="1" spans="1:11">
      <c r="A90" s="12" t="s">
        <v>104</v>
      </c>
      <c r="B90" s="13"/>
      <c r="C90" s="9">
        <f>C21+C38+C55+C72+C89</f>
        <v>233</v>
      </c>
      <c r="D90" s="9">
        <f>D21+D38+D55+D72+D89</f>
        <v>699</v>
      </c>
      <c r="E90" s="9">
        <v>2.5</v>
      </c>
      <c r="F90" s="9">
        <f>F21+F38+F55+F72+F89</f>
        <v>1747.5</v>
      </c>
      <c r="G90" s="9">
        <f>G21+G38+G55+G72+G89</f>
        <v>699</v>
      </c>
      <c r="H90" s="9">
        <v>2.4</v>
      </c>
      <c r="I90" s="9">
        <f>I21+I38+I55+I72+I89</f>
        <v>1677.6</v>
      </c>
      <c r="J90" s="20"/>
      <c r="K90" s="23"/>
    </row>
    <row r="91" ht="24.1" customHeight="1" spans="1:11">
      <c r="A91" s="14" t="s">
        <v>28</v>
      </c>
      <c r="B91" s="14"/>
      <c r="C91" s="17"/>
      <c r="D91" s="17"/>
      <c r="E91" s="17"/>
      <c r="F91" s="17"/>
      <c r="G91" s="15"/>
      <c r="H91" s="15"/>
      <c r="I91" s="15"/>
      <c r="J91" s="24" t="s">
        <v>29</v>
      </c>
      <c r="K91" s="24"/>
    </row>
  </sheetData>
  <mergeCells count="20">
    <mergeCell ref="A3:K3"/>
    <mergeCell ref="D4:F4"/>
    <mergeCell ref="G4:I4"/>
    <mergeCell ref="A21:B21"/>
    <mergeCell ref="J22:K22"/>
    <mergeCell ref="A38:B38"/>
    <mergeCell ref="J39:K39"/>
    <mergeCell ref="A55:B55"/>
    <mergeCell ref="J56:K56"/>
    <mergeCell ref="A72:B72"/>
    <mergeCell ref="J73:K73"/>
    <mergeCell ref="A89:B89"/>
    <mergeCell ref="A90:B90"/>
    <mergeCell ref="J91:K91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C4" sqref="C$1:C$1048576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31.625" style="2" customWidth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95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105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0" customHeight="1" spans="1:11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7" t="s">
        <v>6</v>
      </c>
      <c r="H4" s="8"/>
      <c r="I4" s="8"/>
      <c r="J4" s="18" t="s">
        <v>7</v>
      </c>
      <c r="K4" s="5" t="s">
        <v>8</v>
      </c>
    </row>
    <row r="5" ht="17.1" customHeight="1" spans="1:11">
      <c r="A5" s="5"/>
      <c r="B5" s="5"/>
      <c r="C5" s="6"/>
      <c r="D5" s="5" t="s">
        <v>9</v>
      </c>
      <c r="E5" s="5" t="s">
        <v>10</v>
      </c>
      <c r="F5" s="7" t="s">
        <v>11</v>
      </c>
      <c r="G5" s="5" t="s">
        <v>9</v>
      </c>
      <c r="H5" s="5" t="s">
        <v>10</v>
      </c>
      <c r="I5" s="7" t="s">
        <v>11</v>
      </c>
      <c r="J5" s="19"/>
      <c r="K5" s="5"/>
    </row>
    <row r="6" ht="26.1" customHeight="1" spans="1:11">
      <c r="A6" s="9">
        <v>1</v>
      </c>
      <c r="B6" s="10" t="s">
        <v>106</v>
      </c>
      <c r="C6" s="11">
        <v>2</v>
      </c>
      <c r="D6" s="9">
        <f t="shared" ref="D6:D15" si="0">C6*3</f>
        <v>6</v>
      </c>
      <c r="E6" s="9">
        <v>2.5</v>
      </c>
      <c r="F6" s="9">
        <f t="shared" ref="F6:F15" si="1">D6*E6</f>
        <v>15</v>
      </c>
      <c r="G6" s="9">
        <f t="shared" ref="G6:G15" si="2">C6*3</f>
        <v>6</v>
      </c>
      <c r="H6" s="9">
        <v>2.4</v>
      </c>
      <c r="I6" s="9">
        <f t="shared" ref="I6:I15" si="3">G6*H6</f>
        <v>14.4</v>
      </c>
      <c r="J6" s="20"/>
      <c r="K6" s="21"/>
    </row>
    <row r="7" ht="26.1" customHeight="1" spans="1:11">
      <c r="A7" s="9">
        <v>2</v>
      </c>
      <c r="B7" s="10" t="s">
        <v>107</v>
      </c>
      <c r="C7" s="11">
        <v>5</v>
      </c>
      <c r="D7" s="9">
        <f t="shared" si="0"/>
        <v>15</v>
      </c>
      <c r="E7" s="9">
        <v>2.5</v>
      </c>
      <c r="F7" s="9">
        <f t="shared" si="1"/>
        <v>37.5</v>
      </c>
      <c r="G7" s="9">
        <f t="shared" si="2"/>
        <v>15</v>
      </c>
      <c r="H7" s="9">
        <v>2.4</v>
      </c>
      <c r="I7" s="9">
        <f t="shared" si="3"/>
        <v>36</v>
      </c>
      <c r="J7" s="20"/>
      <c r="K7" s="10"/>
    </row>
    <row r="8" ht="26.1" customHeight="1" spans="1:11">
      <c r="A8" s="9">
        <v>3</v>
      </c>
      <c r="B8" s="10" t="s">
        <v>108</v>
      </c>
      <c r="C8" s="11">
        <v>10</v>
      </c>
      <c r="D8" s="9">
        <f t="shared" si="0"/>
        <v>30</v>
      </c>
      <c r="E8" s="9">
        <v>2.5</v>
      </c>
      <c r="F8" s="9">
        <f t="shared" si="1"/>
        <v>75</v>
      </c>
      <c r="G8" s="9">
        <f t="shared" si="2"/>
        <v>30</v>
      </c>
      <c r="H8" s="9">
        <v>2.4</v>
      </c>
      <c r="I8" s="9">
        <f t="shared" si="3"/>
        <v>72</v>
      </c>
      <c r="J8" s="20"/>
      <c r="K8" s="10"/>
    </row>
    <row r="9" ht="26.1" customHeight="1" spans="1:11">
      <c r="A9" s="9">
        <v>4</v>
      </c>
      <c r="B9" s="10" t="s">
        <v>109</v>
      </c>
      <c r="C9" s="11">
        <v>3</v>
      </c>
      <c r="D9" s="9">
        <f t="shared" si="0"/>
        <v>9</v>
      </c>
      <c r="E9" s="9">
        <v>2.5</v>
      </c>
      <c r="F9" s="9">
        <f t="shared" si="1"/>
        <v>22.5</v>
      </c>
      <c r="G9" s="9">
        <f t="shared" si="2"/>
        <v>9</v>
      </c>
      <c r="H9" s="9">
        <v>2.4</v>
      </c>
      <c r="I9" s="9">
        <f t="shared" si="3"/>
        <v>21.6</v>
      </c>
      <c r="J9" s="20"/>
      <c r="K9" s="10"/>
    </row>
    <row r="10" ht="26.1" customHeight="1" spans="1:11">
      <c r="A10" s="9">
        <v>5</v>
      </c>
      <c r="B10" s="10" t="s">
        <v>110</v>
      </c>
      <c r="C10" s="11">
        <v>5</v>
      </c>
      <c r="D10" s="9">
        <f t="shared" si="0"/>
        <v>15</v>
      </c>
      <c r="E10" s="9">
        <v>2.5</v>
      </c>
      <c r="F10" s="9">
        <f t="shared" si="1"/>
        <v>37.5</v>
      </c>
      <c r="G10" s="9">
        <f t="shared" si="2"/>
        <v>15</v>
      </c>
      <c r="H10" s="9">
        <v>2.4</v>
      </c>
      <c r="I10" s="9">
        <f t="shared" si="3"/>
        <v>36</v>
      </c>
      <c r="J10" s="20"/>
      <c r="K10" s="10"/>
    </row>
    <row r="11" ht="26.1" customHeight="1" spans="1:11">
      <c r="A11" s="9">
        <v>6</v>
      </c>
      <c r="B11" s="10" t="s">
        <v>111</v>
      </c>
      <c r="C11" s="11">
        <v>2</v>
      </c>
      <c r="D11" s="9">
        <f t="shared" si="0"/>
        <v>6</v>
      </c>
      <c r="E11" s="9">
        <v>2.5</v>
      </c>
      <c r="F11" s="9">
        <f t="shared" si="1"/>
        <v>15</v>
      </c>
      <c r="G11" s="9">
        <f t="shared" si="2"/>
        <v>6</v>
      </c>
      <c r="H11" s="9">
        <v>2.4</v>
      </c>
      <c r="I11" s="9">
        <f t="shared" si="3"/>
        <v>14.4</v>
      </c>
      <c r="J11" s="20"/>
      <c r="K11" s="10"/>
    </row>
    <row r="12" ht="26.1" customHeight="1" spans="1:11">
      <c r="A12" s="9">
        <v>7</v>
      </c>
      <c r="B12" s="10" t="s">
        <v>112</v>
      </c>
      <c r="C12" s="11">
        <v>2</v>
      </c>
      <c r="D12" s="9">
        <f t="shared" si="0"/>
        <v>6</v>
      </c>
      <c r="E12" s="9">
        <v>2.5</v>
      </c>
      <c r="F12" s="9">
        <f t="shared" si="1"/>
        <v>15</v>
      </c>
      <c r="G12" s="9">
        <f t="shared" si="2"/>
        <v>6</v>
      </c>
      <c r="H12" s="9">
        <v>2.4</v>
      </c>
      <c r="I12" s="9">
        <f t="shared" si="3"/>
        <v>14.4</v>
      </c>
      <c r="J12" s="20"/>
      <c r="K12" s="10"/>
    </row>
    <row r="13" ht="26.1" customHeight="1" spans="1:11">
      <c r="A13" s="9">
        <v>8</v>
      </c>
      <c r="B13" s="10" t="s">
        <v>113</v>
      </c>
      <c r="C13" s="11">
        <v>7</v>
      </c>
      <c r="D13" s="9">
        <f t="shared" si="0"/>
        <v>21</v>
      </c>
      <c r="E13" s="9">
        <v>2.5</v>
      </c>
      <c r="F13" s="9">
        <f t="shared" si="1"/>
        <v>52.5</v>
      </c>
      <c r="G13" s="9">
        <f t="shared" si="2"/>
        <v>21</v>
      </c>
      <c r="H13" s="9">
        <v>2.4</v>
      </c>
      <c r="I13" s="9">
        <f t="shared" si="3"/>
        <v>50.4</v>
      </c>
      <c r="J13" s="20"/>
      <c r="K13" s="10"/>
    </row>
    <row r="14" ht="26.1" customHeight="1" spans="1:11">
      <c r="A14" s="9">
        <v>9</v>
      </c>
      <c r="B14" s="10" t="s">
        <v>114</v>
      </c>
      <c r="C14" s="11">
        <v>3</v>
      </c>
      <c r="D14" s="9">
        <f t="shared" si="0"/>
        <v>9</v>
      </c>
      <c r="E14" s="9">
        <v>2.5</v>
      </c>
      <c r="F14" s="9">
        <f t="shared" si="1"/>
        <v>22.5</v>
      </c>
      <c r="G14" s="9">
        <f t="shared" si="2"/>
        <v>9</v>
      </c>
      <c r="H14" s="9">
        <v>2.4</v>
      </c>
      <c r="I14" s="9">
        <f t="shared" si="3"/>
        <v>21.6</v>
      </c>
      <c r="J14" s="20"/>
      <c r="K14" s="10"/>
    </row>
    <row r="15" ht="26.1" customHeight="1" spans="1:11">
      <c r="A15" s="9"/>
      <c r="B15" s="11"/>
      <c r="C15" s="27"/>
      <c r="D15" s="9"/>
      <c r="E15" s="9"/>
      <c r="F15" s="9"/>
      <c r="G15" s="9"/>
      <c r="H15" s="9"/>
      <c r="I15" s="9"/>
      <c r="J15" s="20"/>
      <c r="K15" s="10"/>
    </row>
    <row r="16" ht="26.1" customHeight="1" spans="1:12">
      <c r="A16" s="9"/>
      <c r="B16" s="28"/>
      <c r="C16" s="29"/>
      <c r="D16" s="9"/>
      <c r="E16" s="9"/>
      <c r="F16" s="9"/>
      <c r="G16" s="9"/>
      <c r="H16" s="9"/>
      <c r="I16" s="9"/>
      <c r="J16" s="20"/>
      <c r="K16" s="10"/>
      <c r="L16" s="22"/>
    </row>
    <row r="17" ht="26.1" customHeight="1" spans="1:11">
      <c r="A17" s="9"/>
      <c r="B17" s="28"/>
      <c r="C17" s="29"/>
      <c r="D17" s="9"/>
      <c r="E17" s="9"/>
      <c r="F17" s="9"/>
      <c r="G17" s="9"/>
      <c r="H17" s="9"/>
      <c r="I17" s="9"/>
      <c r="J17" s="20"/>
      <c r="K17" s="10"/>
    </row>
    <row r="18" ht="26.1" customHeight="1" spans="1:11">
      <c r="A18" s="9"/>
      <c r="B18" s="28"/>
      <c r="C18" s="29"/>
      <c r="D18" s="9"/>
      <c r="E18" s="9"/>
      <c r="F18" s="9"/>
      <c r="G18" s="9"/>
      <c r="H18" s="9"/>
      <c r="I18" s="9"/>
      <c r="J18" s="20"/>
      <c r="K18" s="10"/>
    </row>
    <row r="19" ht="26.1" customHeight="1" spans="1:11">
      <c r="A19" s="9"/>
      <c r="B19" s="28"/>
      <c r="C19" s="29"/>
      <c r="D19" s="9"/>
      <c r="E19" s="9"/>
      <c r="F19" s="9"/>
      <c r="G19" s="9"/>
      <c r="H19" s="9"/>
      <c r="I19" s="9"/>
      <c r="J19" s="20"/>
      <c r="K19" s="10"/>
    </row>
    <row r="20" ht="27" customHeight="1" spans="1:11">
      <c r="A20" s="9"/>
      <c r="B20" s="28"/>
      <c r="C20" s="29"/>
      <c r="D20" s="9"/>
      <c r="E20" s="9"/>
      <c r="F20" s="9"/>
      <c r="G20" s="9"/>
      <c r="H20" s="9"/>
      <c r="I20" s="9"/>
      <c r="J20" s="20"/>
      <c r="K20" s="10"/>
    </row>
    <row r="21" ht="23" customHeight="1" spans="1:11">
      <c r="A21" s="12" t="s">
        <v>27</v>
      </c>
      <c r="B21" s="13"/>
      <c r="C21" s="9">
        <f t="shared" ref="C21:G21" si="4">SUM(C6:C20)</f>
        <v>39</v>
      </c>
      <c r="D21" s="9">
        <f t="shared" si="4"/>
        <v>117</v>
      </c>
      <c r="E21" s="9">
        <v>2.5</v>
      </c>
      <c r="F21" s="9">
        <f t="shared" si="4"/>
        <v>292.5</v>
      </c>
      <c r="G21" s="9">
        <f t="shared" si="4"/>
        <v>117</v>
      </c>
      <c r="H21" s="9">
        <v>2.4</v>
      </c>
      <c r="I21" s="9">
        <f>G21*H21</f>
        <v>280.8</v>
      </c>
      <c r="J21" s="20"/>
      <c r="K21" s="23"/>
    </row>
    <row r="22" ht="24" customHeight="1" spans="1:11">
      <c r="A22" s="14" t="s">
        <v>28</v>
      </c>
      <c r="B22" s="14"/>
      <c r="C22" s="14"/>
      <c r="D22" s="14"/>
      <c r="E22" s="14"/>
      <c r="F22" s="14"/>
      <c r="G22" s="15"/>
      <c r="H22" s="15"/>
      <c r="I22" s="15"/>
      <c r="J22" s="24" t="s">
        <v>29</v>
      </c>
      <c r="K22" s="24"/>
    </row>
  </sheetData>
  <mergeCells count="11">
    <mergeCell ref="A3:K3"/>
    <mergeCell ref="D4:F4"/>
    <mergeCell ref="G4:I4"/>
    <mergeCell ref="A21:B21"/>
    <mergeCell ref="J22:K22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workbookViewId="0">
      <selection activeCell="K4" sqref="K$1:K$1048576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30.5" style="2" customWidth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95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115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0" customHeight="1" spans="1:11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7" t="s">
        <v>6</v>
      </c>
      <c r="H4" s="8"/>
      <c r="I4" s="8"/>
      <c r="J4" s="18" t="s">
        <v>7</v>
      </c>
      <c r="K4" s="5" t="s">
        <v>8</v>
      </c>
    </row>
    <row r="5" ht="17.1" customHeight="1" spans="1:11">
      <c r="A5" s="5"/>
      <c r="B5" s="5"/>
      <c r="C5" s="6"/>
      <c r="D5" s="5" t="s">
        <v>9</v>
      </c>
      <c r="E5" s="5" t="s">
        <v>10</v>
      </c>
      <c r="F5" s="7" t="s">
        <v>11</v>
      </c>
      <c r="G5" s="5" t="s">
        <v>9</v>
      </c>
      <c r="H5" s="5" t="s">
        <v>10</v>
      </c>
      <c r="I5" s="7" t="s">
        <v>11</v>
      </c>
      <c r="J5" s="19"/>
      <c r="K5" s="5"/>
    </row>
    <row r="6" ht="26.1" customHeight="1" spans="1:11">
      <c r="A6" s="9">
        <v>1</v>
      </c>
      <c r="B6" s="10" t="s">
        <v>116</v>
      </c>
      <c r="C6" s="11">
        <v>5</v>
      </c>
      <c r="D6" s="9">
        <f t="shared" ref="D6:D20" si="0">C6*3</f>
        <v>15</v>
      </c>
      <c r="E6" s="9">
        <v>2.5</v>
      </c>
      <c r="F6" s="9">
        <f t="shared" ref="F6:F20" si="1">D6*E6</f>
        <v>37.5</v>
      </c>
      <c r="G6" s="9">
        <f t="shared" ref="G6:G20" si="2">C6*3</f>
        <v>15</v>
      </c>
      <c r="H6" s="9">
        <v>2.4</v>
      </c>
      <c r="I6" s="9">
        <f t="shared" ref="I6:I21" si="3">G6*H6</f>
        <v>36</v>
      </c>
      <c r="J6" s="20"/>
      <c r="K6" s="21"/>
    </row>
    <row r="7" ht="26.1" customHeight="1" spans="1:11">
      <c r="A7" s="9">
        <v>2</v>
      </c>
      <c r="B7" s="10" t="s">
        <v>117</v>
      </c>
      <c r="C7" s="11">
        <v>5</v>
      </c>
      <c r="D7" s="9">
        <f t="shared" si="0"/>
        <v>15</v>
      </c>
      <c r="E7" s="9">
        <v>2.5</v>
      </c>
      <c r="F7" s="9">
        <f t="shared" si="1"/>
        <v>37.5</v>
      </c>
      <c r="G7" s="9">
        <f t="shared" si="2"/>
        <v>15</v>
      </c>
      <c r="H7" s="9">
        <v>2.4</v>
      </c>
      <c r="I7" s="9">
        <f t="shared" si="3"/>
        <v>36</v>
      </c>
      <c r="J7" s="20"/>
      <c r="K7" s="10"/>
    </row>
    <row r="8" ht="26.1" customHeight="1" spans="1:11">
      <c r="A8" s="9">
        <v>3</v>
      </c>
      <c r="B8" s="10" t="s">
        <v>118</v>
      </c>
      <c r="C8" s="11">
        <v>4</v>
      </c>
      <c r="D8" s="9">
        <f t="shared" si="0"/>
        <v>12</v>
      </c>
      <c r="E8" s="9">
        <v>2.5</v>
      </c>
      <c r="F8" s="9">
        <f t="shared" si="1"/>
        <v>30</v>
      </c>
      <c r="G8" s="9">
        <f t="shared" si="2"/>
        <v>12</v>
      </c>
      <c r="H8" s="9">
        <v>2.4</v>
      </c>
      <c r="I8" s="9">
        <f t="shared" si="3"/>
        <v>28.8</v>
      </c>
      <c r="J8" s="20"/>
      <c r="K8" s="10"/>
    </row>
    <row r="9" ht="26.1" customHeight="1" spans="1:11">
      <c r="A9" s="9">
        <v>4</v>
      </c>
      <c r="B9" s="10" t="s">
        <v>119</v>
      </c>
      <c r="C9" s="11">
        <v>3</v>
      </c>
      <c r="D9" s="9">
        <f t="shared" si="0"/>
        <v>9</v>
      </c>
      <c r="E9" s="9">
        <v>2.5</v>
      </c>
      <c r="F9" s="9">
        <f t="shared" si="1"/>
        <v>22.5</v>
      </c>
      <c r="G9" s="9">
        <f t="shared" si="2"/>
        <v>9</v>
      </c>
      <c r="H9" s="9">
        <v>2.4</v>
      </c>
      <c r="I9" s="9">
        <f t="shared" si="3"/>
        <v>21.6</v>
      </c>
      <c r="J9" s="20"/>
      <c r="K9" s="10"/>
    </row>
    <row r="10" ht="26.1" customHeight="1" spans="1:11">
      <c r="A10" s="9">
        <v>5</v>
      </c>
      <c r="B10" s="10" t="s">
        <v>120</v>
      </c>
      <c r="C10" s="11">
        <v>1</v>
      </c>
      <c r="D10" s="9">
        <f t="shared" si="0"/>
        <v>3</v>
      </c>
      <c r="E10" s="9">
        <v>2.5</v>
      </c>
      <c r="F10" s="9">
        <f t="shared" si="1"/>
        <v>7.5</v>
      </c>
      <c r="G10" s="9">
        <f t="shared" si="2"/>
        <v>3</v>
      </c>
      <c r="H10" s="9">
        <v>2.4</v>
      </c>
      <c r="I10" s="9">
        <f t="shared" si="3"/>
        <v>7.2</v>
      </c>
      <c r="J10" s="20"/>
      <c r="K10" s="10"/>
    </row>
    <row r="11" ht="26.1" customHeight="1" spans="1:11">
      <c r="A11" s="9">
        <v>6</v>
      </c>
      <c r="B11" s="10" t="s">
        <v>121</v>
      </c>
      <c r="C11" s="11">
        <v>5</v>
      </c>
      <c r="D11" s="9">
        <f t="shared" si="0"/>
        <v>15</v>
      </c>
      <c r="E11" s="9">
        <v>2.5</v>
      </c>
      <c r="F11" s="9">
        <f t="shared" si="1"/>
        <v>37.5</v>
      </c>
      <c r="G11" s="9">
        <f t="shared" si="2"/>
        <v>15</v>
      </c>
      <c r="H11" s="9">
        <v>2.4</v>
      </c>
      <c r="I11" s="9">
        <f t="shared" si="3"/>
        <v>36</v>
      </c>
      <c r="J11" s="20"/>
      <c r="K11" s="10"/>
    </row>
    <row r="12" ht="26.1" customHeight="1" spans="1:11">
      <c r="A12" s="9">
        <v>7</v>
      </c>
      <c r="B12" s="10" t="s">
        <v>122</v>
      </c>
      <c r="C12" s="11">
        <v>3</v>
      </c>
      <c r="D12" s="9">
        <f t="shared" si="0"/>
        <v>9</v>
      </c>
      <c r="E12" s="9">
        <v>2.5</v>
      </c>
      <c r="F12" s="9">
        <f t="shared" si="1"/>
        <v>22.5</v>
      </c>
      <c r="G12" s="9">
        <f t="shared" si="2"/>
        <v>9</v>
      </c>
      <c r="H12" s="9">
        <v>2.4</v>
      </c>
      <c r="I12" s="9">
        <f t="shared" si="3"/>
        <v>21.6</v>
      </c>
      <c r="J12" s="20"/>
      <c r="K12" s="10"/>
    </row>
    <row r="13" ht="26.1" customHeight="1" spans="1:11">
      <c r="A13" s="9">
        <v>8</v>
      </c>
      <c r="B13" s="10" t="s">
        <v>123</v>
      </c>
      <c r="C13" s="11">
        <v>3</v>
      </c>
      <c r="D13" s="9">
        <f t="shared" si="0"/>
        <v>9</v>
      </c>
      <c r="E13" s="9">
        <v>2.5</v>
      </c>
      <c r="F13" s="9">
        <f t="shared" si="1"/>
        <v>22.5</v>
      </c>
      <c r="G13" s="9">
        <f t="shared" si="2"/>
        <v>9</v>
      </c>
      <c r="H13" s="9">
        <v>2.4</v>
      </c>
      <c r="I13" s="9">
        <f t="shared" si="3"/>
        <v>21.6</v>
      </c>
      <c r="J13" s="20"/>
      <c r="K13" s="10"/>
    </row>
    <row r="14" ht="26.1" customHeight="1" spans="1:11">
      <c r="A14" s="9">
        <v>9</v>
      </c>
      <c r="B14" s="10" t="s">
        <v>124</v>
      </c>
      <c r="C14" s="11">
        <v>4</v>
      </c>
      <c r="D14" s="9">
        <f t="shared" si="0"/>
        <v>12</v>
      </c>
      <c r="E14" s="9">
        <v>2.5</v>
      </c>
      <c r="F14" s="9">
        <f t="shared" si="1"/>
        <v>30</v>
      </c>
      <c r="G14" s="9">
        <f t="shared" si="2"/>
        <v>12</v>
      </c>
      <c r="H14" s="9">
        <v>2.4</v>
      </c>
      <c r="I14" s="9">
        <f t="shared" si="3"/>
        <v>28.8</v>
      </c>
      <c r="J14" s="20"/>
      <c r="K14" s="10"/>
    </row>
    <row r="15" ht="26.1" customHeight="1" spans="1:11">
      <c r="A15" s="9">
        <v>10</v>
      </c>
      <c r="B15" s="10" t="s">
        <v>125</v>
      </c>
      <c r="C15" s="11">
        <v>1</v>
      </c>
      <c r="D15" s="9">
        <f t="shared" si="0"/>
        <v>3</v>
      </c>
      <c r="E15" s="9">
        <v>2.5</v>
      </c>
      <c r="F15" s="9">
        <f t="shared" si="1"/>
        <v>7.5</v>
      </c>
      <c r="G15" s="9">
        <f t="shared" si="2"/>
        <v>3</v>
      </c>
      <c r="H15" s="9">
        <v>2.4</v>
      </c>
      <c r="I15" s="9">
        <f t="shared" si="3"/>
        <v>7.2</v>
      </c>
      <c r="J15" s="20"/>
      <c r="K15" s="10"/>
    </row>
    <row r="16" ht="26.1" customHeight="1" spans="1:12">
      <c r="A16" s="9">
        <v>11</v>
      </c>
      <c r="B16" s="10" t="s">
        <v>126</v>
      </c>
      <c r="C16" s="11">
        <v>6</v>
      </c>
      <c r="D16" s="9">
        <f t="shared" si="0"/>
        <v>18</v>
      </c>
      <c r="E16" s="9">
        <v>2.5</v>
      </c>
      <c r="F16" s="9">
        <f t="shared" si="1"/>
        <v>45</v>
      </c>
      <c r="G16" s="9">
        <f t="shared" si="2"/>
        <v>18</v>
      </c>
      <c r="H16" s="9">
        <v>2.4</v>
      </c>
      <c r="I16" s="9">
        <f t="shared" si="3"/>
        <v>43.2</v>
      </c>
      <c r="J16" s="20"/>
      <c r="K16" s="10"/>
      <c r="L16" s="22"/>
    </row>
    <row r="17" ht="26.1" customHeight="1" spans="1:11">
      <c r="A17" s="9">
        <v>12</v>
      </c>
      <c r="B17" s="10" t="s">
        <v>127</v>
      </c>
      <c r="C17" s="11">
        <v>6</v>
      </c>
      <c r="D17" s="9">
        <f t="shared" si="0"/>
        <v>18</v>
      </c>
      <c r="E17" s="9">
        <v>2.5</v>
      </c>
      <c r="F17" s="9">
        <f t="shared" si="1"/>
        <v>45</v>
      </c>
      <c r="G17" s="9">
        <f t="shared" si="2"/>
        <v>18</v>
      </c>
      <c r="H17" s="9">
        <v>2.4</v>
      </c>
      <c r="I17" s="9">
        <f t="shared" si="3"/>
        <v>43.2</v>
      </c>
      <c r="J17" s="20"/>
      <c r="K17" s="10"/>
    </row>
    <row r="18" ht="26.1" customHeight="1" spans="1:11">
      <c r="A18" s="9">
        <v>13</v>
      </c>
      <c r="B18" s="10" t="s">
        <v>128</v>
      </c>
      <c r="C18" s="11">
        <v>6</v>
      </c>
      <c r="D18" s="9">
        <f t="shared" si="0"/>
        <v>18</v>
      </c>
      <c r="E18" s="9">
        <v>2.5</v>
      </c>
      <c r="F18" s="9">
        <f t="shared" si="1"/>
        <v>45</v>
      </c>
      <c r="G18" s="9">
        <f t="shared" si="2"/>
        <v>18</v>
      </c>
      <c r="H18" s="9">
        <v>2.4</v>
      </c>
      <c r="I18" s="9">
        <f t="shared" si="3"/>
        <v>43.2</v>
      </c>
      <c r="J18" s="20"/>
      <c r="K18" s="10"/>
    </row>
    <row r="19" ht="26.1" customHeight="1" spans="1:11">
      <c r="A19" s="9">
        <v>14</v>
      </c>
      <c r="B19" s="10" t="s">
        <v>129</v>
      </c>
      <c r="C19" s="11">
        <v>7</v>
      </c>
      <c r="D19" s="9">
        <f t="shared" si="0"/>
        <v>21</v>
      </c>
      <c r="E19" s="9">
        <v>2.5</v>
      </c>
      <c r="F19" s="9">
        <f t="shared" si="1"/>
        <v>52.5</v>
      </c>
      <c r="G19" s="9">
        <f t="shared" si="2"/>
        <v>21</v>
      </c>
      <c r="H19" s="9">
        <v>2.4</v>
      </c>
      <c r="I19" s="9">
        <f t="shared" si="3"/>
        <v>50.4</v>
      </c>
      <c r="J19" s="20"/>
      <c r="K19" s="10"/>
    </row>
    <row r="20" ht="27" customHeight="1" spans="1:11">
      <c r="A20" s="9">
        <v>15</v>
      </c>
      <c r="B20" s="10" t="s">
        <v>130</v>
      </c>
      <c r="C20" s="11">
        <v>6</v>
      </c>
      <c r="D20" s="9">
        <f t="shared" si="0"/>
        <v>18</v>
      </c>
      <c r="E20" s="9">
        <v>2.5</v>
      </c>
      <c r="F20" s="9">
        <f t="shared" si="1"/>
        <v>45</v>
      </c>
      <c r="G20" s="9">
        <f t="shared" si="2"/>
        <v>18</v>
      </c>
      <c r="H20" s="9">
        <v>2.4</v>
      </c>
      <c r="I20" s="9">
        <f t="shared" si="3"/>
        <v>43.2</v>
      </c>
      <c r="J20" s="20"/>
      <c r="K20" s="10"/>
    </row>
    <row r="21" ht="23" customHeight="1" spans="1:11">
      <c r="A21" s="12" t="s">
        <v>27</v>
      </c>
      <c r="B21" s="13"/>
      <c r="C21" s="9">
        <f t="shared" ref="C21:G21" si="4">SUM(C6:C20)</f>
        <v>65</v>
      </c>
      <c r="D21" s="9">
        <f t="shared" si="4"/>
        <v>195</v>
      </c>
      <c r="E21" s="9">
        <v>2.5</v>
      </c>
      <c r="F21" s="9">
        <f t="shared" si="4"/>
        <v>487.5</v>
      </c>
      <c r="G21" s="9">
        <f t="shared" si="4"/>
        <v>195</v>
      </c>
      <c r="H21" s="9">
        <v>2.4</v>
      </c>
      <c r="I21" s="9">
        <f t="shared" si="3"/>
        <v>468</v>
      </c>
      <c r="J21" s="20"/>
      <c r="K21" s="23"/>
    </row>
    <row r="22" ht="24" customHeight="1" spans="1:11">
      <c r="A22" s="14" t="s">
        <v>28</v>
      </c>
      <c r="B22" s="14"/>
      <c r="C22" s="14"/>
      <c r="D22" s="14"/>
      <c r="E22" s="14"/>
      <c r="F22" s="14"/>
      <c r="G22" s="15"/>
      <c r="H22" s="15"/>
      <c r="I22" s="15"/>
      <c r="J22" s="24" t="s">
        <v>29</v>
      </c>
      <c r="K22" s="24"/>
    </row>
    <row r="23" ht="24.1" customHeight="1" spans="1:11">
      <c r="A23" s="9">
        <v>16</v>
      </c>
      <c r="B23" s="10" t="s">
        <v>131</v>
      </c>
      <c r="C23" s="11">
        <v>7</v>
      </c>
      <c r="D23" s="9">
        <f t="shared" ref="D23:D31" si="5">C23*3</f>
        <v>21</v>
      </c>
      <c r="E23" s="9">
        <v>2.5</v>
      </c>
      <c r="F23" s="9">
        <f t="shared" ref="F23:F31" si="6">D23*E23</f>
        <v>52.5</v>
      </c>
      <c r="G23" s="9">
        <f t="shared" ref="G23:G31" si="7">C23*3</f>
        <v>21</v>
      </c>
      <c r="H23" s="9">
        <v>2.4</v>
      </c>
      <c r="I23" s="9">
        <f t="shared" ref="I23:I31" si="8">G23*H23</f>
        <v>50.4</v>
      </c>
      <c r="J23" s="20"/>
      <c r="K23" s="10"/>
    </row>
    <row r="24" ht="24.1" customHeight="1" spans="1:11">
      <c r="A24" s="9">
        <v>17</v>
      </c>
      <c r="B24" s="10" t="s">
        <v>132</v>
      </c>
      <c r="C24" s="11">
        <v>6</v>
      </c>
      <c r="D24" s="9">
        <f t="shared" si="5"/>
        <v>18</v>
      </c>
      <c r="E24" s="9">
        <v>2.5</v>
      </c>
      <c r="F24" s="9">
        <f t="shared" si="6"/>
        <v>45</v>
      </c>
      <c r="G24" s="9">
        <f t="shared" si="7"/>
        <v>18</v>
      </c>
      <c r="H24" s="9">
        <v>2.4</v>
      </c>
      <c r="I24" s="9">
        <f t="shared" si="8"/>
        <v>43.2</v>
      </c>
      <c r="J24" s="20"/>
      <c r="K24" s="10"/>
    </row>
    <row r="25" ht="24.1" customHeight="1" spans="1:11">
      <c r="A25" s="9">
        <v>18</v>
      </c>
      <c r="B25" s="10" t="s">
        <v>133</v>
      </c>
      <c r="C25" s="11">
        <v>7</v>
      </c>
      <c r="D25" s="9">
        <f t="shared" si="5"/>
        <v>21</v>
      </c>
      <c r="E25" s="9">
        <v>2.5</v>
      </c>
      <c r="F25" s="9">
        <f t="shared" si="6"/>
        <v>52.5</v>
      </c>
      <c r="G25" s="9">
        <f t="shared" si="7"/>
        <v>21</v>
      </c>
      <c r="H25" s="9">
        <v>2.4</v>
      </c>
      <c r="I25" s="9">
        <f t="shared" si="8"/>
        <v>50.4</v>
      </c>
      <c r="J25" s="20"/>
      <c r="K25" s="10"/>
    </row>
    <row r="26" ht="24.1" customHeight="1" spans="1:11">
      <c r="A26" s="9">
        <v>19</v>
      </c>
      <c r="B26" s="10" t="s">
        <v>134</v>
      </c>
      <c r="C26" s="11">
        <v>7</v>
      </c>
      <c r="D26" s="9">
        <f t="shared" si="5"/>
        <v>21</v>
      </c>
      <c r="E26" s="9">
        <v>2.5</v>
      </c>
      <c r="F26" s="9">
        <f t="shared" si="6"/>
        <v>52.5</v>
      </c>
      <c r="G26" s="9">
        <f t="shared" si="7"/>
        <v>21</v>
      </c>
      <c r="H26" s="9">
        <v>2.4</v>
      </c>
      <c r="I26" s="9">
        <f t="shared" si="8"/>
        <v>50.4</v>
      </c>
      <c r="J26" s="20"/>
      <c r="K26" s="10"/>
    </row>
    <row r="27" ht="24.1" customHeight="1" spans="1:11">
      <c r="A27" s="9">
        <v>20</v>
      </c>
      <c r="B27" s="10" t="s">
        <v>135</v>
      </c>
      <c r="C27" s="11">
        <v>2</v>
      </c>
      <c r="D27" s="9">
        <f t="shared" si="5"/>
        <v>6</v>
      </c>
      <c r="E27" s="9">
        <v>2.5</v>
      </c>
      <c r="F27" s="9">
        <f t="shared" si="6"/>
        <v>15</v>
      </c>
      <c r="G27" s="9">
        <f t="shared" si="7"/>
        <v>6</v>
      </c>
      <c r="H27" s="9">
        <v>2.4</v>
      </c>
      <c r="I27" s="9">
        <f t="shared" si="8"/>
        <v>14.4</v>
      </c>
      <c r="J27" s="20"/>
      <c r="K27" s="10"/>
    </row>
    <row r="28" ht="24.1" customHeight="1" spans="1:11">
      <c r="A28" s="9">
        <v>21</v>
      </c>
      <c r="B28" s="10" t="s">
        <v>136</v>
      </c>
      <c r="C28" s="11">
        <v>6</v>
      </c>
      <c r="D28" s="9">
        <f t="shared" si="5"/>
        <v>18</v>
      </c>
      <c r="E28" s="9">
        <v>2.5</v>
      </c>
      <c r="F28" s="9">
        <f t="shared" si="6"/>
        <v>45</v>
      </c>
      <c r="G28" s="9">
        <f t="shared" si="7"/>
        <v>18</v>
      </c>
      <c r="H28" s="9">
        <v>2.4</v>
      </c>
      <c r="I28" s="9">
        <f t="shared" si="8"/>
        <v>43.2</v>
      </c>
      <c r="J28" s="20"/>
      <c r="K28" s="10"/>
    </row>
    <row r="29" ht="24.1" customHeight="1" spans="1:11">
      <c r="A29" s="9">
        <v>22</v>
      </c>
      <c r="B29" s="10" t="s">
        <v>137</v>
      </c>
      <c r="C29" s="11">
        <v>6</v>
      </c>
      <c r="D29" s="9">
        <f t="shared" si="5"/>
        <v>18</v>
      </c>
      <c r="E29" s="9">
        <v>2.5</v>
      </c>
      <c r="F29" s="9">
        <f t="shared" si="6"/>
        <v>45</v>
      </c>
      <c r="G29" s="9">
        <f t="shared" si="7"/>
        <v>18</v>
      </c>
      <c r="H29" s="9">
        <v>2.4</v>
      </c>
      <c r="I29" s="9">
        <f t="shared" si="8"/>
        <v>43.2</v>
      </c>
      <c r="J29" s="20"/>
      <c r="K29" s="10"/>
    </row>
    <row r="30" ht="24.1" customHeight="1" spans="1:11">
      <c r="A30" s="9">
        <v>23</v>
      </c>
      <c r="B30" s="10" t="s">
        <v>138</v>
      </c>
      <c r="C30" s="11">
        <v>4</v>
      </c>
      <c r="D30" s="9">
        <f t="shared" si="5"/>
        <v>12</v>
      </c>
      <c r="E30" s="9">
        <v>2.5</v>
      </c>
      <c r="F30" s="9">
        <f t="shared" si="6"/>
        <v>30</v>
      </c>
      <c r="G30" s="9">
        <f t="shared" si="7"/>
        <v>12</v>
      </c>
      <c r="H30" s="9">
        <v>2.4</v>
      </c>
      <c r="I30" s="9">
        <f t="shared" si="8"/>
        <v>28.8</v>
      </c>
      <c r="J30" s="20"/>
      <c r="K30" s="10"/>
    </row>
    <row r="31" ht="24.1" customHeight="1" spans="1:11">
      <c r="A31" s="9">
        <v>24</v>
      </c>
      <c r="B31" s="10" t="s">
        <v>139</v>
      </c>
      <c r="C31" s="11">
        <v>2</v>
      </c>
      <c r="D31" s="9">
        <f t="shared" si="5"/>
        <v>6</v>
      </c>
      <c r="E31" s="9">
        <v>2.5</v>
      </c>
      <c r="F31" s="9">
        <f t="shared" si="6"/>
        <v>15</v>
      </c>
      <c r="G31" s="9">
        <f t="shared" si="7"/>
        <v>6</v>
      </c>
      <c r="H31" s="9">
        <v>2.4</v>
      </c>
      <c r="I31" s="9">
        <f t="shared" si="8"/>
        <v>14.4</v>
      </c>
      <c r="J31" s="25"/>
      <c r="K31" s="21"/>
    </row>
    <row r="32" ht="24.1" customHeight="1" spans="1:11">
      <c r="A32" s="9"/>
      <c r="B32" s="16"/>
      <c r="C32" s="11"/>
      <c r="D32" s="9"/>
      <c r="E32" s="9"/>
      <c r="F32" s="9"/>
      <c r="G32" s="9"/>
      <c r="H32" s="9"/>
      <c r="I32" s="9"/>
      <c r="J32" s="20"/>
      <c r="K32" s="10"/>
    </row>
    <row r="33" ht="24.1" customHeight="1" spans="1:12">
      <c r="A33" s="9"/>
      <c r="B33" s="16"/>
      <c r="C33" s="11"/>
      <c r="D33" s="9"/>
      <c r="E33" s="9"/>
      <c r="F33" s="9"/>
      <c r="G33" s="9"/>
      <c r="H33" s="9"/>
      <c r="I33" s="9"/>
      <c r="J33" s="20"/>
      <c r="K33" s="10"/>
      <c r="L33" s="22"/>
    </row>
    <row r="34" ht="24.1" customHeight="1" spans="1:11">
      <c r="A34" s="9"/>
      <c r="B34" s="16"/>
      <c r="C34" s="11"/>
      <c r="D34" s="9"/>
      <c r="E34" s="9"/>
      <c r="F34" s="9"/>
      <c r="G34" s="9"/>
      <c r="H34" s="9"/>
      <c r="I34" s="9"/>
      <c r="J34" s="20"/>
      <c r="K34" s="10"/>
    </row>
    <row r="35" ht="24.1" customHeight="1" spans="1:11">
      <c r="A35" s="9"/>
      <c r="B35" s="16"/>
      <c r="C35" s="11"/>
      <c r="D35" s="9"/>
      <c r="E35" s="9"/>
      <c r="F35" s="9"/>
      <c r="G35" s="9"/>
      <c r="H35" s="9"/>
      <c r="I35" s="9"/>
      <c r="J35" s="20"/>
      <c r="K35" s="10"/>
    </row>
    <row r="36" ht="24.1" customHeight="1" spans="1:11">
      <c r="A36" s="9"/>
      <c r="B36" s="16"/>
      <c r="C36" s="11"/>
      <c r="D36" s="9"/>
      <c r="E36" s="9"/>
      <c r="F36" s="9"/>
      <c r="G36" s="9"/>
      <c r="H36" s="9"/>
      <c r="I36" s="9"/>
      <c r="J36" s="20"/>
      <c r="K36" s="10"/>
    </row>
    <row r="37" ht="24.1" customHeight="1" spans="1:11">
      <c r="A37" s="12" t="s">
        <v>27</v>
      </c>
      <c r="B37" s="13"/>
      <c r="C37" s="9">
        <f t="shared" ref="C37:G37" si="9">SUM(C23:C36)</f>
        <v>47</v>
      </c>
      <c r="D37" s="9">
        <f t="shared" si="9"/>
        <v>141</v>
      </c>
      <c r="E37" s="9">
        <v>2.5</v>
      </c>
      <c r="F37" s="9">
        <f t="shared" si="9"/>
        <v>352.5</v>
      </c>
      <c r="G37" s="9">
        <f t="shared" si="9"/>
        <v>141</v>
      </c>
      <c r="H37" s="9">
        <v>2.4</v>
      </c>
      <c r="I37" s="9">
        <f>SUM(I23:I36)</f>
        <v>338.4</v>
      </c>
      <c r="J37" s="20"/>
      <c r="K37" s="23"/>
    </row>
    <row r="38" ht="24.1" customHeight="1" spans="1:11">
      <c r="A38" s="12" t="s">
        <v>104</v>
      </c>
      <c r="B38" s="13"/>
      <c r="C38" s="9">
        <f>C21+C37</f>
        <v>112</v>
      </c>
      <c r="D38" s="9">
        <f>D21+D37</f>
        <v>336</v>
      </c>
      <c r="E38" s="9">
        <v>2.5</v>
      </c>
      <c r="F38" s="9">
        <f>F21+F37</f>
        <v>840</v>
      </c>
      <c r="G38" s="9">
        <f>G21+G37</f>
        <v>336</v>
      </c>
      <c r="H38" s="9">
        <v>2.4</v>
      </c>
      <c r="I38" s="9">
        <f>I21+I37</f>
        <v>806.4</v>
      </c>
      <c r="J38" s="20"/>
      <c r="K38" s="23"/>
    </row>
    <row r="39" ht="24.1" customHeight="1" spans="1:11">
      <c r="A39" s="14" t="s">
        <v>28</v>
      </c>
      <c r="B39" s="14"/>
      <c r="C39" s="17"/>
      <c r="D39" s="17"/>
      <c r="E39" s="17"/>
      <c r="F39" s="17"/>
      <c r="G39" s="15"/>
      <c r="H39" s="15"/>
      <c r="I39" s="15"/>
      <c r="J39" s="24" t="s">
        <v>29</v>
      </c>
      <c r="K39" s="24"/>
    </row>
  </sheetData>
  <mergeCells count="14">
    <mergeCell ref="A3:K3"/>
    <mergeCell ref="D4:F4"/>
    <mergeCell ref="G4:I4"/>
    <mergeCell ref="A21:B21"/>
    <mergeCell ref="J22:K22"/>
    <mergeCell ref="A37:B37"/>
    <mergeCell ref="A38:B38"/>
    <mergeCell ref="J39:K39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6"/>
  <sheetViews>
    <sheetView workbookViewId="0">
      <selection activeCell="C16" sqref="C$1:C$1048576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29.875" style="2" customWidth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95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140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0" customHeight="1" spans="1:11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7" t="s">
        <v>6</v>
      </c>
      <c r="H4" s="8"/>
      <c r="I4" s="8"/>
      <c r="J4" s="18" t="s">
        <v>7</v>
      </c>
      <c r="K4" s="5" t="s">
        <v>8</v>
      </c>
    </row>
    <row r="5" ht="17.1" customHeight="1" spans="1:11">
      <c r="A5" s="5"/>
      <c r="B5" s="5"/>
      <c r="C5" s="6"/>
      <c r="D5" s="5" t="s">
        <v>9</v>
      </c>
      <c r="E5" s="5" t="s">
        <v>10</v>
      </c>
      <c r="F5" s="7" t="s">
        <v>11</v>
      </c>
      <c r="G5" s="5" t="s">
        <v>9</v>
      </c>
      <c r="H5" s="5" t="s">
        <v>10</v>
      </c>
      <c r="I5" s="7" t="s">
        <v>11</v>
      </c>
      <c r="J5" s="19"/>
      <c r="K5" s="5"/>
    </row>
    <row r="6" ht="26.1" customHeight="1" spans="1:11">
      <c r="A6" s="9">
        <v>1</v>
      </c>
      <c r="B6" s="10" t="s">
        <v>141</v>
      </c>
      <c r="C6" s="11">
        <v>3</v>
      </c>
      <c r="D6" s="9">
        <f t="shared" ref="D6:D20" si="0">C6*3</f>
        <v>9</v>
      </c>
      <c r="E6" s="9">
        <v>2.5</v>
      </c>
      <c r="F6" s="9">
        <f t="shared" ref="F6:F20" si="1">D6*E6</f>
        <v>22.5</v>
      </c>
      <c r="G6" s="9">
        <f t="shared" ref="G6:G20" si="2">C6*3</f>
        <v>9</v>
      </c>
      <c r="H6" s="9">
        <v>2.4</v>
      </c>
      <c r="I6" s="9">
        <f t="shared" ref="I6:I21" si="3">G6*H6</f>
        <v>21.6</v>
      </c>
      <c r="J6" s="20"/>
      <c r="K6" s="26" t="s">
        <v>18</v>
      </c>
    </row>
    <row r="7" ht="26.1" customHeight="1" spans="1:11">
      <c r="A7" s="9">
        <v>2</v>
      </c>
      <c r="B7" s="10" t="s">
        <v>142</v>
      </c>
      <c r="C7" s="11">
        <v>4</v>
      </c>
      <c r="D7" s="9">
        <f t="shared" si="0"/>
        <v>12</v>
      </c>
      <c r="E7" s="9">
        <v>2.5</v>
      </c>
      <c r="F7" s="9">
        <f t="shared" si="1"/>
        <v>30</v>
      </c>
      <c r="G7" s="9">
        <f t="shared" si="2"/>
        <v>12</v>
      </c>
      <c r="H7" s="9">
        <v>2.4</v>
      </c>
      <c r="I7" s="9">
        <f t="shared" si="3"/>
        <v>28.8</v>
      </c>
      <c r="J7" s="20"/>
      <c r="K7" s="26" t="s">
        <v>18</v>
      </c>
    </row>
    <row r="8" ht="26.1" customHeight="1" spans="1:11">
      <c r="A8" s="9">
        <v>3</v>
      </c>
      <c r="B8" s="10" t="s">
        <v>143</v>
      </c>
      <c r="C8" s="11">
        <v>5</v>
      </c>
      <c r="D8" s="9">
        <f t="shared" si="0"/>
        <v>15</v>
      </c>
      <c r="E8" s="9">
        <v>2.5</v>
      </c>
      <c r="F8" s="9">
        <f t="shared" si="1"/>
        <v>37.5</v>
      </c>
      <c r="G8" s="9">
        <f t="shared" si="2"/>
        <v>15</v>
      </c>
      <c r="H8" s="9">
        <v>2.4</v>
      </c>
      <c r="I8" s="9">
        <f t="shared" si="3"/>
        <v>36</v>
      </c>
      <c r="J8" s="20"/>
      <c r="K8" s="26" t="s">
        <v>13</v>
      </c>
    </row>
    <row r="9" ht="26.1" customHeight="1" spans="1:11">
      <c r="A9" s="9">
        <v>4</v>
      </c>
      <c r="B9" s="10" t="s">
        <v>144</v>
      </c>
      <c r="C9" s="11">
        <v>4</v>
      </c>
      <c r="D9" s="9">
        <f t="shared" si="0"/>
        <v>12</v>
      </c>
      <c r="E9" s="9">
        <v>2.5</v>
      </c>
      <c r="F9" s="9">
        <f t="shared" si="1"/>
        <v>30</v>
      </c>
      <c r="G9" s="9">
        <f t="shared" si="2"/>
        <v>12</v>
      </c>
      <c r="H9" s="9">
        <v>2.4</v>
      </c>
      <c r="I9" s="9">
        <f t="shared" si="3"/>
        <v>28.8</v>
      </c>
      <c r="J9" s="20"/>
      <c r="K9" s="26" t="s">
        <v>18</v>
      </c>
    </row>
    <row r="10" ht="26.1" customHeight="1" spans="1:11">
      <c r="A10" s="9">
        <v>5</v>
      </c>
      <c r="B10" s="10" t="s">
        <v>145</v>
      </c>
      <c r="C10" s="11">
        <v>7</v>
      </c>
      <c r="D10" s="9">
        <f t="shared" si="0"/>
        <v>21</v>
      </c>
      <c r="E10" s="9">
        <v>2.5</v>
      </c>
      <c r="F10" s="9">
        <f t="shared" si="1"/>
        <v>52.5</v>
      </c>
      <c r="G10" s="9">
        <f t="shared" si="2"/>
        <v>21</v>
      </c>
      <c r="H10" s="9">
        <v>2.4</v>
      </c>
      <c r="I10" s="9">
        <f t="shared" si="3"/>
        <v>50.4</v>
      </c>
      <c r="J10" s="20"/>
      <c r="K10" s="26" t="s">
        <v>13</v>
      </c>
    </row>
    <row r="11" ht="26.1" customHeight="1" spans="1:11">
      <c r="A11" s="9">
        <v>6</v>
      </c>
      <c r="B11" s="10" t="s">
        <v>146</v>
      </c>
      <c r="C11" s="11">
        <v>3</v>
      </c>
      <c r="D11" s="9">
        <f t="shared" si="0"/>
        <v>9</v>
      </c>
      <c r="E11" s="9">
        <v>2.5</v>
      </c>
      <c r="F11" s="9">
        <f t="shared" si="1"/>
        <v>22.5</v>
      </c>
      <c r="G11" s="9">
        <f t="shared" si="2"/>
        <v>9</v>
      </c>
      <c r="H11" s="9">
        <v>2.4</v>
      </c>
      <c r="I11" s="9">
        <f t="shared" si="3"/>
        <v>21.6</v>
      </c>
      <c r="J11" s="20"/>
      <c r="K11" s="26" t="s">
        <v>13</v>
      </c>
    </row>
    <row r="12" ht="26.1" customHeight="1" spans="1:11">
      <c r="A12" s="9">
        <v>7</v>
      </c>
      <c r="B12" s="10" t="s">
        <v>147</v>
      </c>
      <c r="C12" s="11">
        <v>3</v>
      </c>
      <c r="D12" s="9">
        <f t="shared" si="0"/>
        <v>9</v>
      </c>
      <c r="E12" s="9">
        <v>2.5</v>
      </c>
      <c r="F12" s="9">
        <f t="shared" si="1"/>
        <v>22.5</v>
      </c>
      <c r="G12" s="9">
        <f t="shared" si="2"/>
        <v>9</v>
      </c>
      <c r="H12" s="9">
        <v>2.4</v>
      </c>
      <c r="I12" s="9">
        <f t="shared" si="3"/>
        <v>21.6</v>
      </c>
      <c r="J12" s="20"/>
      <c r="K12" s="26" t="s">
        <v>18</v>
      </c>
    </row>
    <row r="13" ht="26.1" customHeight="1" spans="1:11">
      <c r="A13" s="9">
        <v>8</v>
      </c>
      <c r="B13" s="10" t="s">
        <v>148</v>
      </c>
      <c r="C13" s="11">
        <v>4</v>
      </c>
      <c r="D13" s="9">
        <f t="shared" si="0"/>
        <v>12</v>
      </c>
      <c r="E13" s="9">
        <v>2.5</v>
      </c>
      <c r="F13" s="9">
        <f t="shared" si="1"/>
        <v>30</v>
      </c>
      <c r="G13" s="9">
        <f t="shared" si="2"/>
        <v>12</v>
      </c>
      <c r="H13" s="9">
        <v>2.4</v>
      </c>
      <c r="I13" s="9">
        <f t="shared" si="3"/>
        <v>28.8</v>
      </c>
      <c r="J13" s="20"/>
      <c r="K13" s="26" t="s">
        <v>18</v>
      </c>
    </row>
    <row r="14" ht="26.1" customHeight="1" spans="1:11">
      <c r="A14" s="9">
        <v>9</v>
      </c>
      <c r="B14" s="10" t="s">
        <v>149</v>
      </c>
      <c r="C14" s="11">
        <v>5</v>
      </c>
      <c r="D14" s="9">
        <f t="shared" si="0"/>
        <v>15</v>
      </c>
      <c r="E14" s="9">
        <v>2.5</v>
      </c>
      <c r="F14" s="9">
        <f t="shared" si="1"/>
        <v>37.5</v>
      </c>
      <c r="G14" s="9">
        <f t="shared" si="2"/>
        <v>15</v>
      </c>
      <c r="H14" s="9">
        <v>2.4</v>
      </c>
      <c r="I14" s="9">
        <f t="shared" si="3"/>
        <v>36</v>
      </c>
      <c r="J14" s="20"/>
      <c r="K14" s="26" t="s">
        <v>13</v>
      </c>
    </row>
    <row r="15" ht="26.1" customHeight="1" spans="1:11">
      <c r="A15" s="9">
        <v>10</v>
      </c>
      <c r="B15" s="10" t="s">
        <v>150</v>
      </c>
      <c r="C15" s="11">
        <v>2</v>
      </c>
      <c r="D15" s="9">
        <f t="shared" si="0"/>
        <v>6</v>
      </c>
      <c r="E15" s="9">
        <v>2.5</v>
      </c>
      <c r="F15" s="9">
        <f t="shared" si="1"/>
        <v>15</v>
      </c>
      <c r="G15" s="9">
        <f t="shared" si="2"/>
        <v>6</v>
      </c>
      <c r="H15" s="9">
        <v>2.4</v>
      </c>
      <c r="I15" s="9">
        <f t="shared" si="3"/>
        <v>14.4</v>
      </c>
      <c r="J15" s="20"/>
      <c r="K15" s="26" t="s">
        <v>18</v>
      </c>
    </row>
    <row r="16" ht="26.1" customHeight="1" spans="1:12">
      <c r="A16" s="9">
        <v>11</v>
      </c>
      <c r="B16" s="10" t="s">
        <v>151</v>
      </c>
      <c r="C16" s="11">
        <v>1</v>
      </c>
      <c r="D16" s="9">
        <f t="shared" si="0"/>
        <v>3</v>
      </c>
      <c r="E16" s="9">
        <v>2.5</v>
      </c>
      <c r="F16" s="9">
        <f t="shared" si="1"/>
        <v>7.5</v>
      </c>
      <c r="G16" s="9">
        <f t="shared" si="2"/>
        <v>3</v>
      </c>
      <c r="H16" s="9">
        <v>2.4</v>
      </c>
      <c r="I16" s="9">
        <f t="shared" si="3"/>
        <v>7.2</v>
      </c>
      <c r="J16" s="20"/>
      <c r="K16" s="26" t="s">
        <v>13</v>
      </c>
      <c r="L16" s="22"/>
    </row>
    <row r="17" ht="26.1" customHeight="1" spans="1:11">
      <c r="A17" s="9">
        <v>12</v>
      </c>
      <c r="B17" s="10" t="s">
        <v>152</v>
      </c>
      <c r="C17" s="11">
        <v>2</v>
      </c>
      <c r="D17" s="9">
        <f t="shared" si="0"/>
        <v>6</v>
      </c>
      <c r="E17" s="9">
        <v>2.5</v>
      </c>
      <c r="F17" s="9">
        <f t="shared" si="1"/>
        <v>15</v>
      </c>
      <c r="G17" s="9">
        <f t="shared" si="2"/>
        <v>6</v>
      </c>
      <c r="H17" s="9">
        <v>2.4</v>
      </c>
      <c r="I17" s="9">
        <f t="shared" si="3"/>
        <v>14.4</v>
      </c>
      <c r="J17" s="20"/>
      <c r="K17" s="26" t="s">
        <v>18</v>
      </c>
    </row>
    <row r="18" ht="26.1" customHeight="1" spans="1:11">
      <c r="A18" s="9">
        <v>13</v>
      </c>
      <c r="B18" s="10" t="s">
        <v>153</v>
      </c>
      <c r="C18" s="11">
        <v>19</v>
      </c>
      <c r="D18" s="9">
        <f t="shared" si="0"/>
        <v>57</v>
      </c>
      <c r="E18" s="9">
        <v>2.5</v>
      </c>
      <c r="F18" s="9">
        <f t="shared" si="1"/>
        <v>142.5</v>
      </c>
      <c r="G18" s="9">
        <f t="shared" si="2"/>
        <v>57</v>
      </c>
      <c r="H18" s="9">
        <v>2.4</v>
      </c>
      <c r="I18" s="9">
        <f t="shared" si="3"/>
        <v>136.8</v>
      </c>
      <c r="J18" s="20"/>
      <c r="K18" s="26" t="s">
        <v>13</v>
      </c>
    </row>
    <row r="19" ht="26.1" customHeight="1" spans="1:11">
      <c r="A19" s="9">
        <v>14</v>
      </c>
      <c r="B19" s="10" t="s">
        <v>154</v>
      </c>
      <c r="C19" s="11">
        <v>2</v>
      </c>
      <c r="D19" s="9">
        <f t="shared" si="0"/>
        <v>6</v>
      </c>
      <c r="E19" s="9">
        <v>2.5</v>
      </c>
      <c r="F19" s="9">
        <f t="shared" si="1"/>
        <v>15</v>
      </c>
      <c r="G19" s="9">
        <f t="shared" si="2"/>
        <v>6</v>
      </c>
      <c r="H19" s="9">
        <v>2.4</v>
      </c>
      <c r="I19" s="9">
        <f t="shared" si="3"/>
        <v>14.4</v>
      </c>
      <c r="J19" s="20"/>
      <c r="K19" s="26" t="s">
        <v>13</v>
      </c>
    </row>
    <row r="20" ht="27" customHeight="1" spans="1:11">
      <c r="A20" s="9">
        <v>15</v>
      </c>
      <c r="B20" s="10" t="s">
        <v>155</v>
      </c>
      <c r="C20" s="11">
        <v>23</v>
      </c>
      <c r="D20" s="9">
        <f t="shared" si="0"/>
        <v>69</v>
      </c>
      <c r="E20" s="9">
        <v>2.5</v>
      </c>
      <c r="F20" s="9">
        <f t="shared" si="1"/>
        <v>172.5</v>
      </c>
      <c r="G20" s="9">
        <f t="shared" si="2"/>
        <v>69</v>
      </c>
      <c r="H20" s="9">
        <v>2.4</v>
      </c>
      <c r="I20" s="9">
        <f t="shared" si="3"/>
        <v>165.6</v>
      </c>
      <c r="J20" s="20"/>
      <c r="K20" s="26" t="s">
        <v>18</v>
      </c>
    </row>
    <row r="21" ht="23" customHeight="1" spans="1:11">
      <c r="A21" s="12" t="s">
        <v>27</v>
      </c>
      <c r="B21" s="13"/>
      <c r="C21" s="9">
        <f t="shared" ref="C21:G21" si="4">SUM(C6:C20)</f>
        <v>87</v>
      </c>
      <c r="D21" s="9">
        <f t="shared" si="4"/>
        <v>261</v>
      </c>
      <c r="E21" s="9">
        <v>2.5</v>
      </c>
      <c r="F21" s="9">
        <f t="shared" si="4"/>
        <v>652.5</v>
      </c>
      <c r="G21" s="9">
        <f t="shared" si="4"/>
        <v>261</v>
      </c>
      <c r="H21" s="9">
        <v>2.4</v>
      </c>
      <c r="I21" s="9">
        <f t="shared" si="3"/>
        <v>626.4</v>
      </c>
      <c r="J21" s="20"/>
      <c r="K21" s="23"/>
    </row>
    <row r="22" ht="24" customHeight="1" spans="1:11">
      <c r="A22" s="14" t="s">
        <v>28</v>
      </c>
      <c r="B22" s="14"/>
      <c r="C22" s="14"/>
      <c r="D22" s="14"/>
      <c r="E22" s="14"/>
      <c r="F22" s="14"/>
      <c r="G22" s="15"/>
      <c r="H22" s="15"/>
      <c r="I22" s="15"/>
      <c r="J22" s="24" t="s">
        <v>29</v>
      </c>
      <c r="K22" s="24"/>
    </row>
    <row r="23" ht="26.1" customHeight="1" spans="1:11">
      <c r="A23" s="9">
        <v>16</v>
      </c>
      <c r="B23" s="10" t="s">
        <v>156</v>
      </c>
      <c r="C23" s="11">
        <v>2</v>
      </c>
      <c r="D23" s="9">
        <f t="shared" ref="D23:D37" si="5">C23*3</f>
        <v>6</v>
      </c>
      <c r="E23" s="9">
        <v>2.5</v>
      </c>
      <c r="F23" s="9">
        <f t="shared" ref="F23:F37" si="6">D23*E23</f>
        <v>15</v>
      </c>
      <c r="G23" s="9">
        <f t="shared" ref="G23:G37" si="7">C23*3</f>
        <v>6</v>
      </c>
      <c r="H23" s="9">
        <v>2.4</v>
      </c>
      <c r="I23" s="9">
        <f t="shared" ref="I23:I38" si="8">G23*H23</f>
        <v>14.4</v>
      </c>
      <c r="J23" s="20"/>
      <c r="K23" s="26" t="s">
        <v>18</v>
      </c>
    </row>
    <row r="24" ht="26.1" customHeight="1" spans="1:11">
      <c r="A24" s="9">
        <v>17</v>
      </c>
      <c r="B24" s="10" t="s">
        <v>157</v>
      </c>
      <c r="C24" s="11">
        <v>13</v>
      </c>
      <c r="D24" s="9">
        <f t="shared" si="5"/>
        <v>39</v>
      </c>
      <c r="E24" s="9">
        <v>2.5</v>
      </c>
      <c r="F24" s="9">
        <f t="shared" si="6"/>
        <v>97.5</v>
      </c>
      <c r="G24" s="9">
        <f t="shared" si="7"/>
        <v>39</v>
      </c>
      <c r="H24" s="9">
        <v>2.4</v>
      </c>
      <c r="I24" s="9">
        <f t="shared" si="8"/>
        <v>93.6</v>
      </c>
      <c r="J24" s="20"/>
      <c r="K24" s="26" t="s">
        <v>18</v>
      </c>
    </row>
    <row r="25" ht="26.1" customHeight="1" spans="1:11">
      <c r="A25" s="9">
        <v>18</v>
      </c>
      <c r="B25" s="10" t="s">
        <v>158</v>
      </c>
      <c r="C25" s="11">
        <v>2</v>
      </c>
      <c r="D25" s="9">
        <f t="shared" si="5"/>
        <v>6</v>
      </c>
      <c r="E25" s="9">
        <v>2.5</v>
      </c>
      <c r="F25" s="9">
        <f t="shared" si="6"/>
        <v>15</v>
      </c>
      <c r="G25" s="9">
        <f t="shared" si="7"/>
        <v>6</v>
      </c>
      <c r="H25" s="9">
        <v>2.4</v>
      </c>
      <c r="I25" s="9">
        <f t="shared" si="8"/>
        <v>14.4</v>
      </c>
      <c r="J25" s="20"/>
      <c r="K25" s="26" t="s">
        <v>18</v>
      </c>
    </row>
    <row r="26" ht="26.1" customHeight="1" spans="1:11">
      <c r="A26" s="9">
        <v>19</v>
      </c>
      <c r="B26" s="10" t="s">
        <v>159</v>
      </c>
      <c r="C26" s="11">
        <v>2</v>
      </c>
      <c r="D26" s="9">
        <f t="shared" si="5"/>
        <v>6</v>
      </c>
      <c r="E26" s="9">
        <v>2.5</v>
      </c>
      <c r="F26" s="9">
        <f t="shared" si="6"/>
        <v>15</v>
      </c>
      <c r="G26" s="9">
        <f t="shared" si="7"/>
        <v>6</v>
      </c>
      <c r="H26" s="9">
        <v>2.4</v>
      </c>
      <c r="I26" s="9">
        <f t="shared" si="8"/>
        <v>14.4</v>
      </c>
      <c r="J26" s="20"/>
      <c r="K26" s="26" t="s">
        <v>18</v>
      </c>
    </row>
    <row r="27" ht="26.1" customHeight="1" spans="1:11">
      <c r="A27" s="9">
        <v>20</v>
      </c>
      <c r="B27" s="10" t="s">
        <v>160</v>
      </c>
      <c r="C27" s="11">
        <v>5</v>
      </c>
      <c r="D27" s="9">
        <f t="shared" si="5"/>
        <v>15</v>
      </c>
      <c r="E27" s="9">
        <v>2.5</v>
      </c>
      <c r="F27" s="9">
        <f t="shared" si="6"/>
        <v>37.5</v>
      </c>
      <c r="G27" s="9">
        <f t="shared" si="7"/>
        <v>15</v>
      </c>
      <c r="H27" s="9">
        <v>2.4</v>
      </c>
      <c r="I27" s="9">
        <f t="shared" si="8"/>
        <v>36</v>
      </c>
      <c r="J27" s="20"/>
      <c r="K27" s="26" t="s">
        <v>13</v>
      </c>
    </row>
    <row r="28" ht="26.1" customHeight="1" spans="1:11">
      <c r="A28" s="9">
        <v>21</v>
      </c>
      <c r="B28" s="10" t="s">
        <v>161</v>
      </c>
      <c r="C28" s="11">
        <v>3</v>
      </c>
      <c r="D28" s="9">
        <f t="shared" si="5"/>
        <v>9</v>
      </c>
      <c r="E28" s="9">
        <v>2.5</v>
      </c>
      <c r="F28" s="9">
        <f t="shared" si="6"/>
        <v>22.5</v>
      </c>
      <c r="G28" s="9">
        <f t="shared" si="7"/>
        <v>9</v>
      </c>
      <c r="H28" s="9">
        <v>2.4</v>
      </c>
      <c r="I28" s="9">
        <f t="shared" si="8"/>
        <v>21.6</v>
      </c>
      <c r="J28" s="20"/>
      <c r="K28" s="26" t="s">
        <v>18</v>
      </c>
    </row>
    <row r="29" ht="26.1" customHeight="1" spans="1:11">
      <c r="A29" s="9">
        <v>22</v>
      </c>
      <c r="B29" s="10" t="s">
        <v>162</v>
      </c>
      <c r="C29" s="11">
        <v>3</v>
      </c>
      <c r="D29" s="9">
        <f t="shared" si="5"/>
        <v>9</v>
      </c>
      <c r="E29" s="9">
        <v>2.5</v>
      </c>
      <c r="F29" s="9">
        <f t="shared" si="6"/>
        <v>22.5</v>
      </c>
      <c r="G29" s="9">
        <f t="shared" si="7"/>
        <v>9</v>
      </c>
      <c r="H29" s="9">
        <v>2.4</v>
      </c>
      <c r="I29" s="9">
        <f t="shared" si="8"/>
        <v>21.6</v>
      </c>
      <c r="J29" s="20"/>
      <c r="K29" s="26" t="s">
        <v>18</v>
      </c>
    </row>
    <row r="30" ht="26.1" customHeight="1" spans="1:11">
      <c r="A30" s="9">
        <v>23</v>
      </c>
      <c r="B30" s="10" t="s">
        <v>163</v>
      </c>
      <c r="C30" s="11">
        <v>2</v>
      </c>
      <c r="D30" s="9">
        <f t="shared" si="5"/>
        <v>6</v>
      </c>
      <c r="E30" s="9">
        <v>2.5</v>
      </c>
      <c r="F30" s="9">
        <f t="shared" si="6"/>
        <v>15</v>
      </c>
      <c r="G30" s="9">
        <f t="shared" si="7"/>
        <v>6</v>
      </c>
      <c r="H30" s="9">
        <v>2.4</v>
      </c>
      <c r="I30" s="9">
        <f t="shared" si="8"/>
        <v>14.4</v>
      </c>
      <c r="J30" s="20"/>
      <c r="K30" s="26" t="s">
        <v>18</v>
      </c>
    </row>
    <row r="31" ht="26.1" customHeight="1" spans="1:11">
      <c r="A31" s="9">
        <v>24</v>
      </c>
      <c r="B31" s="10" t="s">
        <v>144</v>
      </c>
      <c r="C31" s="11">
        <v>10</v>
      </c>
      <c r="D31" s="9">
        <f t="shared" si="5"/>
        <v>30</v>
      </c>
      <c r="E31" s="9">
        <v>2.5</v>
      </c>
      <c r="F31" s="9">
        <f t="shared" si="6"/>
        <v>75</v>
      </c>
      <c r="G31" s="9">
        <f t="shared" si="7"/>
        <v>30</v>
      </c>
      <c r="H31" s="9">
        <v>2.4</v>
      </c>
      <c r="I31" s="9">
        <f t="shared" si="8"/>
        <v>72</v>
      </c>
      <c r="J31" s="20"/>
      <c r="K31" s="26" t="s">
        <v>13</v>
      </c>
    </row>
    <row r="32" ht="26.1" customHeight="1" spans="1:11">
      <c r="A32" s="9">
        <v>25</v>
      </c>
      <c r="B32" s="10" t="s">
        <v>164</v>
      </c>
      <c r="C32" s="11">
        <v>5</v>
      </c>
      <c r="D32" s="9">
        <f t="shared" si="5"/>
        <v>15</v>
      </c>
      <c r="E32" s="9">
        <v>2.5</v>
      </c>
      <c r="F32" s="9">
        <f t="shared" si="6"/>
        <v>37.5</v>
      </c>
      <c r="G32" s="9">
        <f t="shared" si="7"/>
        <v>15</v>
      </c>
      <c r="H32" s="9">
        <v>2.4</v>
      </c>
      <c r="I32" s="9">
        <f t="shared" si="8"/>
        <v>36</v>
      </c>
      <c r="J32" s="20"/>
      <c r="K32" s="26" t="s">
        <v>18</v>
      </c>
    </row>
    <row r="33" ht="26.1" customHeight="1" spans="1:12">
      <c r="A33" s="9">
        <v>26</v>
      </c>
      <c r="B33" s="10" t="s">
        <v>165</v>
      </c>
      <c r="C33" s="11">
        <v>2</v>
      </c>
      <c r="D33" s="9">
        <f t="shared" si="5"/>
        <v>6</v>
      </c>
      <c r="E33" s="9">
        <v>2.5</v>
      </c>
      <c r="F33" s="9">
        <f t="shared" si="6"/>
        <v>15</v>
      </c>
      <c r="G33" s="9">
        <f t="shared" si="7"/>
        <v>6</v>
      </c>
      <c r="H33" s="9">
        <v>2.4</v>
      </c>
      <c r="I33" s="9">
        <f t="shared" si="8"/>
        <v>14.4</v>
      </c>
      <c r="J33" s="20"/>
      <c r="K33" s="26" t="s">
        <v>13</v>
      </c>
      <c r="L33" s="22"/>
    </row>
    <row r="34" ht="26.1" customHeight="1" spans="1:11">
      <c r="A34" s="9">
        <v>27</v>
      </c>
      <c r="B34" s="10" t="s">
        <v>166</v>
      </c>
      <c r="C34" s="11">
        <v>4</v>
      </c>
      <c r="D34" s="9">
        <f t="shared" si="5"/>
        <v>12</v>
      </c>
      <c r="E34" s="9">
        <v>2.5</v>
      </c>
      <c r="F34" s="9">
        <f t="shared" si="6"/>
        <v>30</v>
      </c>
      <c r="G34" s="9">
        <f t="shared" si="7"/>
        <v>12</v>
      </c>
      <c r="H34" s="9">
        <v>2.4</v>
      </c>
      <c r="I34" s="9">
        <f t="shared" si="8"/>
        <v>28.8</v>
      </c>
      <c r="J34" s="20"/>
      <c r="K34" s="26" t="s">
        <v>13</v>
      </c>
    </row>
    <row r="35" ht="26.1" customHeight="1" spans="1:11">
      <c r="A35" s="9">
        <v>28</v>
      </c>
      <c r="B35" s="10" t="s">
        <v>167</v>
      </c>
      <c r="C35" s="11">
        <v>3</v>
      </c>
      <c r="D35" s="9">
        <f t="shared" si="5"/>
        <v>9</v>
      </c>
      <c r="E35" s="9">
        <v>2.5</v>
      </c>
      <c r="F35" s="9">
        <f t="shared" si="6"/>
        <v>22.5</v>
      </c>
      <c r="G35" s="9">
        <f t="shared" si="7"/>
        <v>9</v>
      </c>
      <c r="H35" s="9">
        <v>2.4</v>
      </c>
      <c r="I35" s="9">
        <f t="shared" si="8"/>
        <v>21.6</v>
      </c>
      <c r="J35" s="20"/>
      <c r="K35" s="26" t="s">
        <v>18</v>
      </c>
    </row>
    <row r="36" ht="26.1" customHeight="1" spans="1:11">
      <c r="A36" s="9">
        <v>29</v>
      </c>
      <c r="B36" s="10" t="s">
        <v>168</v>
      </c>
      <c r="C36" s="11">
        <v>4</v>
      </c>
      <c r="D36" s="9">
        <f t="shared" si="5"/>
        <v>12</v>
      </c>
      <c r="E36" s="9">
        <v>2.5</v>
      </c>
      <c r="F36" s="9">
        <f t="shared" si="6"/>
        <v>30</v>
      </c>
      <c r="G36" s="9">
        <f t="shared" si="7"/>
        <v>12</v>
      </c>
      <c r="H36" s="9">
        <v>2.4</v>
      </c>
      <c r="I36" s="9">
        <f t="shared" si="8"/>
        <v>28.8</v>
      </c>
      <c r="J36" s="20"/>
      <c r="K36" s="26" t="s">
        <v>13</v>
      </c>
    </row>
    <row r="37" ht="27" customHeight="1" spans="1:11">
      <c r="A37" s="9">
        <v>30</v>
      </c>
      <c r="B37" s="10" t="s">
        <v>169</v>
      </c>
      <c r="C37" s="11">
        <v>3</v>
      </c>
      <c r="D37" s="9">
        <f t="shared" si="5"/>
        <v>9</v>
      </c>
      <c r="E37" s="9">
        <v>2.5</v>
      </c>
      <c r="F37" s="9">
        <f t="shared" si="6"/>
        <v>22.5</v>
      </c>
      <c r="G37" s="9">
        <f t="shared" si="7"/>
        <v>9</v>
      </c>
      <c r="H37" s="9">
        <v>2.4</v>
      </c>
      <c r="I37" s="9">
        <f t="shared" si="8"/>
        <v>21.6</v>
      </c>
      <c r="J37" s="20"/>
      <c r="K37" s="26" t="s">
        <v>18</v>
      </c>
    </row>
    <row r="38" ht="23" customHeight="1" spans="1:11">
      <c r="A38" s="12" t="s">
        <v>27</v>
      </c>
      <c r="B38" s="13"/>
      <c r="C38" s="9">
        <f t="shared" ref="C38:G38" si="9">SUM(C23:C37)</f>
        <v>63</v>
      </c>
      <c r="D38" s="9">
        <f t="shared" si="9"/>
        <v>189</v>
      </c>
      <c r="E38" s="9">
        <v>2.5</v>
      </c>
      <c r="F38" s="9">
        <f t="shared" si="9"/>
        <v>472.5</v>
      </c>
      <c r="G38" s="9">
        <f t="shared" si="9"/>
        <v>189</v>
      </c>
      <c r="H38" s="9">
        <v>2.4</v>
      </c>
      <c r="I38" s="9">
        <f t="shared" si="8"/>
        <v>453.6</v>
      </c>
      <c r="J38" s="20"/>
      <c r="K38" s="23"/>
    </row>
    <row r="39" ht="24" customHeight="1" spans="1:11">
      <c r="A39" s="14" t="s">
        <v>28</v>
      </c>
      <c r="B39" s="14"/>
      <c r="C39" s="14"/>
      <c r="D39" s="14"/>
      <c r="E39" s="14"/>
      <c r="F39" s="14"/>
      <c r="G39" s="15"/>
      <c r="H39" s="15"/>
      <c r="I39" s="15"/>
      <c r="J39" s="24" t="s">
        <v>29</v>
      </c>
      <c r="K39" s="24"/>
    </row>
    <row r="40" ht="24.1" customHeight="1" spans="1:11">
      <c r="A40" s="9">
        <v>31</v>
      </c>
      <c r="B40" s="10" t="s">
        <v>170</v>
      </c>
      <c r="C40" s="11">
        <v>3</v>
      </c>
      <c r="D40" s="9">
        <f t="shared" ref="D40:D48" si="10">C40*3</f>
        <v>9</v>
      </c>
      <c r="E40" s="9">
        <v>2.5</v>
      </c>
      <c r="F40" s="9">
        <f t="shared" ref="F40:F48" si="11">D40*E40</f>
        <v>22.5</v>
      </c>
      <c r="G40" s="9">
        <f t="shared" ref="G40:G48" si="12">C40*3</f>
        <v>9</v>
      </c>
      <c r="H40" s="9">
        <v>2.4</v>
      </c>
      <c r="I40" s="9">
        <f t="shared" ref="I40:I48" si="13">G40*H40</f>
        <v>21.6</v>
      </c>
      <c r="J40" s="20"/>
      <c r="K40" s="26" t="s">
        <v>18</v>
      </c>
    </row>
    <row r="41" ht="24.1" customHeight="1" spans="1:11">
      <c r="A41" s="9">
        <v>32</v>
      </c>
      <c r="B41" s="10" t="s">
        <v>171</v>
      </c>
      <c r="C41" s="11">
        <v>4</v>
      </c>
      <c r="D41" s="9">
        <f t="shared" si="10"/>
        <v>12</v>
      </c>
      <c r="E41" s="9">
        <v>2.5</v>
      </c>
      <c r="F41" s="9">
        <f t="shared" si="11"/>
        <v>30</v>
      </c>
      <c r="G41" s="9">
        <f t="shared" si="12"/>
        <v>12</v>
      </c>
      <c r="H41" s="9">
        <v>2.4</v>
      </c>
      <c r="I41" s="9">
        <f t="shared" si="13"/>
        <v>28.8</v>
      </c>
      <c r="J41" s="20"/>
      <c r="K41" s="26" t="s">
        <v>18</v>
      </c>
    </row>
    <row r="42" ht="24.1" customHeight="1" spans="1:11">
      <c r="A42" s="9">
        <v>33</v>
      </c>
      <c r="B42" s="10" t="s">
        <v>172</v>
      </c>
      <c r="C42" s="11">
        <v>4</v>
      </c>
      <c r="D42" s="9">
        <f t="shared" si="10"/>
        <v>12</v>
      </c>
      <c r="E42" s="9">
        <v>2.5</v>
      </c>
      <c r="F42" s="9">
        <f t="shared" si="11"/>
        <v>30</v>
      </c>
      <c r="G42" s="9">
        <f t="shared" si="12"/>
        <v>12</v>
      </c>
      <c r="H42" s="9">
        <v>2.4</v>
      </c>
      <c r="I42" s="9">
        <f t="shared" si="13"/>
        <v>28.8</v>
      </c>
      <c r="J42" s="20"/>
      <c r="K42" s="26" t="s">
        <v>18</v>
      </c>
    </row>
    <row r="43" ht="24.1" customHeight="1" spans="1:11">
      <c r="A43" s="9">
        <v>34</v>
      </c>
      <c r="B43" s="10" t="s">
        <v>151</v>
      </c>
      <c r="C43" s="11">
        <v>5</v>
      </c>
      <c r="D43" s="9">
        <f t="shared" si="10"/>
        <v>15</v>
      </c>
      <c r="E43" s="9">
        <v>2.5</v>
      </c>
      <c r="F43" s="9">
        <f t="shared" si="11"/>
        <v>37.5</v>
      </c>
      <c r="G43" s="9">
        <f t="shared" si="12"/>
        <v>15</v>
      </c>
      <c r="H43" s="9">
        <v>2.4</v>
      </c>
      <c r="I43" s="9">
        <f t="shared" si="13"/>
        <v>36</v>
      </c>
      <c r="J43" s="20"/>
      <c r="K43" s="26" t="s">
        <v>18</v>
      </c>
    </row>
    <row r="44" ht="24.1" customHeight="1" spans="1:11">
      <c r="A44" s="9">
        <v>35</v>
      </c>
      <c r="B44" s="10" t="s">
        <v>173</v>
      </c>
      <c r="C44" s="11">
        <v>6</v>
      </c>
      <c r="D44" s="9">
        <f t="shared" si="10"/>
        <v>18</v>
      </c>
      <c r="E44" s="9">
        <v>2.5</v>
      </c>
      <c r="F44" s="9">
        <f t="shared" si="11"/>
        <v>45</v>
      </c>
      <c r="G44" s="9">
        <f t="shared" si="12"/>
        <v>18</v>
      </c>
      <c r="H44" s="9">
        <v>2.4</v>
      </c>
      <c r="I44" s="9">
        <f t="shared" si="13"/>
        <v>43.2</v>
      </c>
      <c r="J44" s="20"/>
      <c r="K44" s="26" t="s">
        <v>13</v>
      </c>
    </row>
    <row r="45" ht="24.1" customHeight="1" spans="1:11">
      <c r="A45" s="9"/>
      <c r="B45" s="10"/>
      <c r="C45" s="11"/>
      <c r="D45" s="9"/>
      <c r="E45" s="9"/>
      <c r="F45" s="9"/>
      <c r="G45" s="9"/>
      <c r="H45" s="9"/>
      <c r="I45" s="9"/>
      <c r="J45" s="20"/>
      <c r="K45" s="10"/>
    </row>
    <row r="46" ht="24.1" customHeight="1" spans="1:11">
      <c r="A46" s="9"/>
      <c r="B46" s="10"/>
      <c r="C46" s="11"/>
      <c r="D46" s="9"/>
      <c r="E46" s="9"/>
      <c r="F46" s="9"/>
      <c r="G46" s="9"/>
      <c r="H46" s="9"/>
      <c r="I46" s="9"/>
      <c r="J46" s="20"/>
      <c r="K46" s="10"/>
    </row>
    <row r="47" ht="24.1" customHeight="1" spans="1:11">
      <c r="A47" s="9"/>
      <c r="B47" s="10"/>
      <c r="C47" s="11"/>
      <c r="D47" s="9"/>
      <c r="E47" s="9"/>
      <c r="F47" s="9"/>
      <c r="G47" s="9"/>
      <c r="H47" s="9"/>
      <c r="I47" s="9"/>
      <c r="J47" s="20"/>
      <c r="K47" s="10"/>
    </row>
    <row r="48" ht="24.1" customHeight="1" spans="1:11">
      <c r="A48" s="9"/>
      <c r="B48" s="10"/>
      <c r="C48" s="11"/>
      <c r="D48" s="9"/>
      <c r="E48" s="9"/>
      <c r="F48" s="9"/>
      <c r="G48" s="9"/>
      <c r="H48" s="9"/>
      <c r="I48" s="9"/>
      <c r="J48" s="25"/>
      <c r="K48" s="21"/>
    </row>
    <row r="49" ht="24.1" customHeight="1" spans="1:11">
      <c r="A49" s="9"/>
      <c r="B49" s="16"/>
      <c r="C49" s="11"/>
      <c r="D49" s="9"/>
      <c r="E49" s="9"/>
      <c r="F49" s="9"/>
      <c r="G49" s="9"/>
      <c r="H49" s="9"/>
      <c r="I49" s="9"/>
      <c r="J49" s="20"/>
      <c r="K49" s="10"/>
    </row>
    <row r="50" ht="24.1" customHeight="1" spans="1:12">
      <c r="A50" s="9"/>
      <c r="B50" s="16"/>
      <c r="C50" s="11"/>
      <c r="D50" s="9"/>
      <c r="E50" s="9"/>
      <c r="F50" s="9"/>
      <c r="G50" s="9"/>
      <c r="H50" s="9"/>
      <c r="I50" s="9"/>
      <c r="J50" s="20"/>
      <c r="K50" s="10"/>
      <c r="L50" s="22"/>
    </row>
    <row r="51" ht="24.1" customHeight="1" spans="1:11">
      <c r="A51" s="9"/>
      <c r="B51" s="16"/>
      <c r="C51" s="11"/>
      <c r="D51" s="9"/>
      <c r="E51" s="9"/>
      <c r="F51" s="9"/>
      <c r="G51" s="9"/>
      <c r="H51" s="9"/>
      <c r="I51" s="9"/>
      <c r="J51" s="20"/>
      <c r="K51" s="10"/>
    </row>
    <row r="52" ht="24.1" customHeight="1" spans="1:11">
      <c r="A52" s="9"/>
      <c r="B52" s="16"/>
      <c r="C52" s="11"/>
      <c r="D52" s="9"/>
      <c r="E52" s="9"/>
      <c r="F52" s="9"/>
      <c r="G52" s="9"/>
      <c r="H52" s="9"/>
      <c r="I52" s="9"/>
      <c r="J52" s="20"/>
      <c r="K52" s="10"/>
    </row>
    <row r="53" ht="24.1" customHeight="1" spans="1:11">
      <c r="A53" s="9"/>
      <c r="B53" s="16"/>
      <c r="C53" s="11"/>
      <c r="D53" s="9"/>
      <c r="E53" s="9"/>
      <c r="F53" s="9"/>
      <c r="G53" s="9"/>
      <c r="H53" s="9"/>
      <c r="I53" s="9"/>
      <c r="J53" s="20"/>
      <c r="K53" s="10"/>
    </row>
    <row r="54" ht="24.1" customHeight="1" spans="1:11">
      <c r="A54" s="12" t="s">
        <v>27</v>
      </c>
      <c r="B54" s="13"/>
      <c r="C54" s="9">
        <f t="shared" ref="C54:G54" si="14">SUM(C40:C53)</f>
        <v>22</v>
      </c>
      <c r="D54" s="9">
        <f t="shared" si="14"/>
        <v>66</v>
      </c>
      <c r="E54" s="9">
        <v>2.5</v>
      </c>
      <c r="F54" s="9">
        <f t="shared" si="14"/>
        <v>165</v>
      </c>
      <c r="G54" s="9">
        <f t="shared" si="14"/>
        <v>66</v>
      </c>
      <c r="H54" s="9">
        <v>2.4</v>
      </c>
      <c r="I54" s="9">
        <f>SUM(I40:I53)</f>
        <v>158.4</v>
      </c>
      <c r="J54" s="20"/>
      <c r="K54" s="23"/>
    </row>
    <row r="55" ht="24.1" customHeight="1" spans="1:11">
      <c r="A55" s="12" t="s">
        <v>104</v>
      </c>
      <c r="B55" s="13"/>
      <c r="C55" s="9">
        <f>C21+C38+C54</f>
        <v>172</v>
      </c>
      <c r="D55" s="9">
        <f>D21+D38+D54</f>
        <v>516</v>
      </c>
      <c r="E55" s="9">
        <v>2.5</v>
      </c>
      <c r="F55" s="9">
        <f>F21+F38+F54</f>
        <v>1290</v>
      </c>
      <c r="G55" s="9">
        <f>G21+G38+G54</f>
        <v>516</v>
      </c>
      <c r="H55" s="9">
        <v>2.4</v>
      </c>
      <c r="I55" s="9">
        <f>I21+I38+I54</f>
        <v>1238.4</v>
      </c>
      <c r="J55" s="20"/>
      <c r="K55" s="23"/>
    </row>
    <row r="56" ht="24.1" customHeight="1" spans="1:11">
      <c r="A56" s="14" t="s">
        <v>28</v>
      </c>
      <c r="B56" s="14"/>
      <c r="C56" s="17"/>
      <c r="D56" s="17"/>
      <c r="E56" s="17"/>
      <c r="F56" s="17"/>
      <c r="G56" s="15"/>
      <c r="H56" s="15"/>
      <c r="I56" s="15"/>
      <c r="J56" s="24" t="s">
        <v>29</v>
      </c>
      <c r="K56" s="24"/>
    </row>
  </sheetData>
  <mergeCells count="16">
    <mergeCell ref="A3:K3"/>
    <mergeCell ref="D4:F4"/>
    <mergeCell ref="G4:I4"/>
    <mergeCell ref="A21:B21"/>
    <mergeCell ref="J22:K22"/>
    <mergeCell ref="A38:B38"/>
    <mergeCell ref="J39:K39"/>
    <mergeCell ref="A54:B54"/>
    <mergeCell ref="A55:B55"/>
    <mergeCell ref="J56:K56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6"/>
  <sheetViews>
    <sheetView workbookViewId="0">
      <selection activeCell="P13" sqref="P13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36.625" style="2" customWidth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95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174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0" customHeight="1" spans="1:11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7" t="s">
        <v>6</v>
      </c>
      <c r="H4" s="8"/>
      <c r="I4" s="8"/>
      <c r="J4" s="18" t="s">
        <v>7</v>
      </c>
      <c r="K4" s="5" t="s">
        <v>8</v>
      </c>
    </row>
    <row r="5" ht="17.1" customHeight="1" spans="1:11">
      <c r="A5" s="5"/>
      <c r="B5" s="5"/>
      <c r="C5" s="6"/>
      <c r="D5" s="5" t="s">
        <v>9</v>
      </c>
      <c r="E5" s="5" t="s">
        <v>10</v>
      </c>
      <c r="F5" s="7" t="s">
        <v>11</v>
      </c>
      <c r="G5" s="5" t="s">
        <v>9</v>
      </c>
      <c r="H5" s="5" t="s">
        <v>10</v>
      </c>
      <c r="I5" s="7" t="s">
        <v>11</v>
      </c>
      <c r="J5" s="19"/>
      <c r="K5" s="5"/>
    </row>
    <row r="6" ht="26.1" customHeight="1" spans="1:11">
      <c r="A6" s="9">
        <v>1</v>
      </c>
      <c r="B6" s="10" t="s">
        <v>175</v>
      </c>
      <c r="C6" s="11">
        <v>4</v>
      </c>
      <c r="D6" s="9">
        <f t="shared" ref="D6:D20" si="0">C6*3</f>
        <v>12</v>
      </c>
      <c r="E6" s="9">
        <v>2.5</v>
      </c>
      <c r="F6" s="9">
        <f t="shared" ref="F6:F20" si="1">D6*E6</f>
        <v>30</v>
      </c>
      <c r="G6" s="9">
        <f t="shared" ref="G6:G20" si="2">C6*3</f>
        <v>12</v>
      </c>
      <c r="H6" s="9">
        <v>2.4</v>
      </c>
      <c r="I6" s="9">
        <f t="shared" ref="I6:I21" si="3">G6*H6</f>
        <v>28.8</v>
      </c>
      <c r="J6" s="20"/>
      <c r="K6" s="21"/>
    </row>
    <row r="7" ht="26.1" customHeight="1" spans="1:11">
      <c r="A7" s="9">
        <v>2</v>
      </c>
      <c r="B7" s="10" t="s">
        <v>176</v>
      </c>
      <c r="C7" s="11">
        <v>1</v>
      </c>
      <c r="D7" s="9">
        <f t="shared" si="0"/>
        <v>3</v>
      </c>
      <c r="E7" s="9">
        <v>2.5</v>
      </c>
      <c r="F7" s="9">
        <f t="shared" si="1"/>
        <v>7.5</v>
      </c>
      <c r="G7" s="9">
        <f t="shared" si="2"/>
        <v>3</v>
      </c>
      <c r="H7" s="9">
        <v>2.4</v>
      </c>
      <c r="I7" s="9">
        <f t="shared" si="3"/>
        <v>7.2</v>
      </c>
      <c r="J7" s="20"/>
      <c r="K7" s="10"/>
    </row>
    <row r="8" ht="26.1" customHeight="1" spans="1:11">
      <c r="A8" s="9">
        <v>3</v>
      </c>
      <c r="B8" s="10" t="s">
        <v>177</v>
      </c>
      <c r="C8" s="11">
        <v>1</v>
      </c>
      <c r="D8" s="9">
        <f t="shared" si="0"/>
        <v>3</v>
      </c>
      <c r="E8" s="9">
        <v>2.5</v>
      </c>
      <c r="F8" s="9">
        <f t="shared" si="1"/>
        <v>7.5</v>
      </c>
      <c r="G8" s="9">
        <f t="shared" si="2"/>
        <v>3</v>
      </c>
      <c r="H8" s="9">
        <v>2.4</v>
      </c>
      <c r="I8" s="9">
        <f t="shared" si="3"/>
        <v>7.2</v>
      </c>
      <c r="J8" s="20"/>
      <c r="K8" s="10"/>
    </row>
    <row r="9" ht="26.1" customHeight="1" spans="1:11">
      <c r="A9" s="9">
        <v>4</v>
      </c>
      <c r="B9" s="10" t="s">
        <v>178</v>
      </c>
      <c r="C9" s="11">
        <v>5</v>
      </c>
      <c r="D9" s="9">
        <f t="shared" si="0"/>
        <v>15</v>
      </c>
      <c r="E9" s="9">
        <v>2.5</v>
      </c>
      <c r="F9" s="9">
        <f t="shared" si="1"/>
        <v>37.5</v>
      </c>
      <c r="G9" s="9">
        <f t="shared" si="2"/>
        <v>15</v>
      </c>
      <c r="H9" s="9">
        <v>2.4</v>
      </c>
      <c r="I9" s="9">
        <f t="shared" si="3"/>
        <v>36</v>
      </c>
      <c r="J9" s="20"/>
      <c r="K9" s="10"/>
    </row>
    <row r="10" ht="26.1" customHeight="1" spans="1:11">
      <c r="A10" s="9">
        <v>5</v>
      </c>
      <c r="B10" s="10" t="s">
        <v>179</v>
      </c>
      <c r="C10" s="11">
        <v>4</v>
      </c>
      <c r="D10" s="9">
        <f t="shared" si="0"/>
        <v>12</v>
      </c>
      <c r="E10" s="9">
        <v>2.5</v>
      </c>
      <c r="F10" s="9">
        <f t="shared" si="1"/>
        <v>30</v>
      </c>
      <c r="G10" s="9">
        <f t="shared" si="2"/>
        <v>12</v>
      </c>
      <c r="H10" s="9">
        <v>2.4</v>
      </c>
      <c r="I10" s="9">
        <f t="shared" si="3"/>
        <v>28.8</v>
      </c>
      <c r="J10" s="20"/>
      <c r="K10" s="10"/>
    </row>
    <row r="11" ht="26.1" customHeight="1" spans="1:11">
      <c r="A11" s="9">
        <v>6</v>
      </c>
      <c r="B11" s="10" t="s">
        <v>180</v>
      </c>
      <c r="C11" s="11">
        <v>4</v>
      </c>
      <c r="D11" s="9">
        <f t="shared" si="0"/>
        <v>12</v>
      </c>
      <c r="E11" s="9">
        <v>2.5</v>
      </c>
      <c r="F11" s="9">
        <f t="shared" si="1"/>
        <v>30</v>
      </c>
      <c r="G11" s="9">
        <f t="shared" si="2"/>
        <v>12</v>
      </c>
      <c r="H11" s="9">
        <v>2.4</v>
      </c>
      <c r="I11" s="9">
        <f t="shared" si="3"/>
        <v>28.8</v>
      </c>
      <c r="J11" s="20"/>
      <c r="K11" s="10"/>
    </row>
    <row r="12" ht="26.1" customHeight="1" spans="1:11">
      <c r="A12" s="9">
        <v>7</v>
      </c>
      <c r="B12" s="10" t="s">
        <v>181</v>
      </c>
      <c r="C12" s="11">
        <v>3</v>
      </c>
      <c r="D12" s="9">
        <f t="shared" si="0"/>
        <v>9</v>
      </c>
      <c r="E12" s="9">
        <v>2.5</v>
      </c>
      <c r="F12" s="9">
        <f t="shared" si="1"/>
        <v>22.5</v>
      </c>
      <c r="G12" s="9">
        <f t="shared" si="2"/>
        <v>9</v>
      </c>
      <c r="H12" s="9">
        <v>2.4</v>
      </c>
      <c r="I12" s="9">
        <f t="shared" si="3"/>
        <v>21.6</v>
      </c>
      <c r="J12" s="20"/>
      <c r="K12" s="10"/>
    </row>
    <row r="13" ht="26.1" customHeight="1" spans="1:11">
      <c r="A13" s="9">
        <v>8</v>
      </c>
      <c r="B13" s="10" t="s">
        <v>182</v>
      </c>
      <c r="C13" s="11">
        <v>1</v>
      </c>
      <c r="D13" s="9">
        <f t="shared" si="0"/>
        <v>3</v>
      </c>
      <c r="E13" s="9">
        <v>2.5</v>
      </c>
      <c r="F13" s="9">
        <f t="shared" si="1"/>
        <v>7.5</v>
      </c>
      <c r="G13" s="9">
        <f t="shared" si="2"/>
        <v>3</v>
      </c>
      <c r="H13" s="9">
        <v>2.4</v>
      </c>
      <c r="I13" s="9">
        <f t="shared" si="3"/>
        <v>7.2</v>
      </c>
      <c r="J13" s="20"/>
      <c r="K13" s="10"/>
    </row>
    <row r="14" ht="26.1" customHeight="1" spans="1:11">
      <c r="A14" s="9">
        <v>9</v>
      </c>
      <c r="B14" s="10" t="s">
        <v>183</v>
      </c>
      <c r="C14" s="11">
        <v>3</v>
      </c>
      <c r="D14" s="9">
        <f t="shared" si="0"/>
        <v>9</v>
      </c>
      <c r="E14" s="9">
        <v>2.5</v>
      </c>
      <c r="F14" s="9">
        <f t="shared" si="1"/>
        <v>22.5</v>
      </c>
      <c r="G14" s="9">
        <f t="shared" si="2"/>
        <v>9</v>
      </c>
      <c r="H14" s="9">
        <v>2.4</v>
      </c>
      <c r="I14" s="9">
        <f t="shared" si="3"/>
        <v>21.6</v>
      </c>
      <c r="J14" s="20"/>
      <c r="K14" s="10"/>
    </row>
    <row r="15" ht="26.1" customHeight="1" spans="1:11">
      <c r="A15" s="9">
        <v>10</v>
      </c>
      <c r="B15" s="10" t="s">
        <v>184</v>
      </c>
      <c r="C15" s="11">
        <v>12</v>
      </c>
      <c r="D15" s="9">
        <f t="shared" si="0"/>
        <v>36</v>
      </c>
      <c r="E15" s="9">
        <v>2.5</v>
      </c>
      <c r="F15" s="9">
        <f t="shared" si="1"/>
        <v>90</v>
      </c>
      <c r="G15" s="9">
        <f t="shared" si="2"/>
        <v>36</v>
      </c>
      <c r="H15" s="9">
        <v>2.4</v>
      </c>
      <c r="I15" s="9">
        <f t="shared" si="3"/>
        <v>86.4</v>
      </c>
      <c r="J15" s="20"/>
      <c r="K15" s="10"/>
    </row>
    <row r="16" ht="26.1" customHeight="1" spans="1:12">
      <c r="A16" s="9">
        <v>11</v>
      </c>
      <c r="B16" s="10" t="s">
        <v>185</v>
      </c>
      <c r="C16" s="11">
        <v>7</v>
      </c>
      <c r="D16" s="9">
        <f t="shared" si="0"/>
        <v>21</v>
      </c>
      <c r="E16" s="9">
        <v>2.5</v>
      </c>
      <c r="F16" s="9">
        <f t="shared" si="1"/>
        <v>52.5</v>
      </c>
      <c r="G16" s="9">
        <f t="shared" si="2"/>
        <v>21</v>
      </c>
      <c r="H16" s="9">
        <v>2.4</v>
      </c>
      <c r="I16" s="9">
        <f t="shared" si="3"/>
        <v>50.4</v>
      </c>
      <c r="J16" s="20"/>
      <c r="K16" s="10"/>
      <c r="L16" s="22"/>
    </row>
    <row r="17" ht="26.1" customHeight="1" spans="1:11">
      <c r="A17" s="9">
        <v>12</v>
      </c>
      <c r="B17" s="10" t="s">
        <v>186</v>
      </c>
      <c r="C17" s="11">
        <v>1</v>
      </c>
      <c r="D17" s="9">
        <f t="shared" si="0"/>
        <v>3</v>
      </c>
      <c r="E17" s="9">
        <v>2.5</v>
      </c>
      <c r="F17" s="9">
        <f t="shared" si="1"/>
        <v>7.5</v>
      </c>
      <c r="G17" s="9">
        <f t="shared" si="2"/>
        <v>3</v>
      </c>
      <c r="H17" s="9">
        <v>2.4</v>
      </c>
      <c r="I17" s="9">
        <f t="shared" si="3"/>
        <v>7.2</v>
      </c>
      <c r="J17" s="20"/>
      <c r="K17" s="10"/>
    </row>
    <row r="18" ht="26.1" customHeight="1" spans="1:11">
      <c r="A18" s="9">
        <v>13</v>
      </c>
      <c r="B18" s="10" t="s">
        <v>187</v>
      </c>
      <c r="C18" s="11">
        <v>4</v>
      </c>
      <c r="D18" s="9">
        <f t="shared" si="0"/>
        <v>12</v>
      </c>
      <c r="E18" s="9">
        <v>2.5</v>
      </c>
      <c r="F18" s="9">
        <f t="shared" si="1"/>
        <v>30</v>
      </c>
      <c r="G18" s="9">
        <f t="shared" si="2"/>
        <v>12</v>
      </c>
      <c r="H18" s="9">
        <v>2.4</v>
      </c>
      <c r="I18" s="9">
        <f t="shared" si="3"/>
        <v>28.8</v>
      </c>
      <c r="J18" s="20"/>
      <c r="K18" s="10"/>
    </row>
    <row r="19" ht="26.1" customHeight="1" spans="1:11">
      <c r="A19" s="9">
        <v>14</v>
      </c>
      <c r="B19" s="10" t="s">
        <v>188</v>
      </c>
      <c r="C19" s="11">
        <v>6</v>
      </c>
      <c r="D19" s="9">
        <f t="shared" si="0"/>
        <v>18</v>
      </c>
      <c r="E19" s="9">
        <v>2.5</v>
      </c>
      <c r="F19" s="9">
        <f t="shared" si="1"/>
        <v>45</v>
      </c>
      <c r="G19" s="9">
        <f t="shared" si="2"/>
        <v>18</v>
      </c>
      <c r="H19" s="9">
        <v>2.4</v>
      </c>
      <c r="I19" s="9">
        <f t="shared" si="3"/>
        <v>43.2</v>
      </c>
      <c r="J19" s="20"/>
      <c r="K19" s="10"/>
    </row>
    <row r="20" ht="27" customHeight="1" spans="1:11">
      <c r="A20" s="9">
        <v>15</v>
      </c>
      <c r="B20" s="10" t="s">
        <v>189</v>
      </c>
      <c r="C20" s="11">
        <v>2</v>
      </c>
      <c r="D20" s="9">
        <f t="shared" si="0"/>
        <v>6</v>
      </c>
      <c r="E20" s="9">
        <v>2.5</v>
      </c>
      <c r="F20" s="9">
        <f t="shared" si="1"/>
        <v>15</v>
      </c>
      <c r="G20" s="9">
        <f t="shared" si="2"/>
        <v>6</v>
      </c>
      <c r="H20" s="9">
        <v>2.4</v>
      </c>
      <c r="I20" s="9">
        <f t="shared" si="3"/>
        <v>14.4</v>
      </c>
      <c r="J20" s="20"/>
      <c r="K20" s="10"/>
    </row>
    <row r="21" ht="23" customHeight="1" spans="1:11">
      <c r="A21" s="12" t="s">
        <v>27</v>
      </c>
      <c r="B21" s="13"/>
      <c r="C21" s="9">
        <f t="shared" ref="C21:G21" si="4">SUM(C6:C20)</f>
        <v>58</v>
      </c>
      <c r="D21" s="9">
        <f t="shared" si="4"/>
        <v>174</v>
      </c>
      <c r="E21" s="9">
        <v>2.5</v>
      </c>
      <c r="F21" s="9">
        <f t="shared" si="4"/>
        <v>435</v>
      </c>
      <c r="G21" s="9">
        <f t="shared" si="4"/>
        <v>174</v>
      </c>
      <c r="H21" s="9">
        <v>2.4</v>
      </c>
      <c r="I21" s="9">
        <f t="shared" si="3"/>
        <v>417.6</v>
      </c>
      <c r="J21" s="20"/>
      <c r="K21" s="23"/>
    </row>
    <row r="22" ht="24" customHeight="1" spans="1:11">
      <c r="A22" s="14" t="s">
        <v>28</v>
      </c>
      <c r="B22" s="14"/>
      <c r="C22" s="14"/>
      <c r="D22" s="14"/>
      <c r="E22" s="14"/>
      <c r="F22" s="14"/>
      <c r="G22" s="15"/>
      <c r="H22" s="15"/>
      <c r="I22" s="15"/>
      <c r="J22" s="24" t="s">
        <v>29</v>
      </c>
      <c r="K22" s="24"/>
    </row>
    <row r="23" ht="26.1" customHeight="1" spans="1:11">
      <c r="A23" s="9">
        <v>16</v>
      </c>
      <c r="B23" s="10" t="s">
        <v>190</v>
      </c>
      <c r="C23" s="11">
        <v>2</v>
      </c>
      <c r="D23" s="9">
        <f t="shared" ref="D23:D37" si="5">C23*3</f>
        <v>6</v>
      </c>
      <c r="E23" s="9">
        <v>2.5</v>
      </c>
      <c r="F23" s="9">
        <f t="shared" ref="F23:F37" si="6">D23*E23</f>
        <v>15</v>
      </c>
      <c r="G23" s="9">
        <f t="shared" ref="G23:G37" si="7">C23*3</f>
        <v>6</v>
      </c>
      <c r="H23" s="9">
        <v>2.4</v>
      </c>
      <c r="I23" s="9">
        <f t="shared" ref="I23:I38" si="8">G23*H23</f>
        <v>14.4</v>
      </c>
      <c r="J23" s="20"/>
      <c r="K23" s="21"/>
    </row>
    <row r="24" ht="26.1" customHeight="1" spans="1:11">
      <c r="A24" s="9">
        <v>17</v>
      </c>
      <c r="B24" s="10" t="s">
        <v>191</v>
      </c>
      <c r="C24" s="11">
        <v>3</v>
      </c>
      <c r="D24" s="9">
        <f t="shared" si="5"/>
        <v>9</v>
      </c>
      <c r="E24" s="9">
        <v>2.5</v>
      </c>
      <c r="F24" s="9">
        <f t="shared" si="6"/>
        <v>22.5</v>
      </c>
      <c r="G24" s="9">
        <f t="shared" si="7"/>
        <v>9</v>
      </c>
      <c r="H24" s="9">
        <v>2.4</v>
      </c>
      <c r="I24" s="9">
        <f t="shared" si="8"/>
        <v>21.6</v>
      </c>
      <c r="J24" s="20"/>
      <c r="K24" s="10"/>
    </row>
    <row r="25" ht="26.1" customHeight="1" spans="1:11">
      <c r="A25" s="9">
        <v>18</v>
      </c>
      <c r="B25" s="10" t="s">
        <v>192</v>
      </c>
      <c r="C25" s="11">
        <v>2</v>
      </c>
      <c r="D25" s="9">
        <f t="shared" si="5"/>
        <v>6</v>
      </c>
      <c r="E25" s="9">
        <v>2.5</v>
      </c>
      <c r="F25" s="9">
        <f t="shared" si="6"/>
        <v>15</v>
      </c>
      <c r="G25" s="9">
        <f t="shared" si="7"/>
        <v>6</v>
      </c>
      <c r="H25" s="9">
        <v>2.4</v>
      </c>
      <c r="I25" s="9">
        <f t="shared" si="8"/>
        <v>14.4</v>
      </c>
      <c r="J25" s="20"/>
      <c r="K25" s="10"/>
    </row>
    <row r="26" ht="26.1" customHeight="1" spans="1:11">
      <c r="A26" s="9">
        <v>19</v>
      </c>
      <c r="B26" s="10" t="s">
        <v>193</v>
      </c>
      <c r="C26" s="11">
        <v>2</v>
      </c>
      <c r="D26" s="9">
        <f t="shared" si="5"/>
        <v>6</v>
      </c>
      <c r="E26" s="9">
        <v>2.5</v>
      </c>
      <c r="F26" s="9">
        <f t="shared" si="6"/>
        <v>15</v>
      </c>
      <c r="G26" s="9">
        <f t="shared" si="7"/>
        <v>6</v>
      </c>
      <c r="H26" s="9">
        <v>2.4</v>
      </c>
      <c r="I26" s="9">
        <f t="shared" si="8"/>
        <v>14.4</v>
      </c>
      <c r="J26" s="20"/>
      <c r="K26" s="10"/>
    </row>
    <row r="27" ht="26.1" customHeight="1" spans="1:11">
      <c r="A27" s="9">
        <v>20</v>
      </c>
      <c r="B27" s="10" t="s">
        <v>194</v>
      </c>
      <c r="C27" s="11">
        <v>3</v>
      </c>
      <c r="D27" s="9">
        <f t="shared" si="5"/>
        <v>9</v>
      </c>
      <c r="E27" s="9">
        <v>2.5</v>
      </c>
      <c r="F27" s="9">
        <f t="shared" si="6"/>
        <v>22.5</v>
      </c>
      <c r="G27" s="9">
        <f t="shared" si="7"/>
        <v>9</v>
      </c>
      <c r="H27" s="9">
        <v>2.4</v>
      </c>
      <c r="I27" s="9">
        <f t="shared" si="8"/>
        <v>21.6</v>
      </c>
      <c r="J27" s="20"/>
      <c r="K27" s="10"/>
    </row>
    <row r="28" ht="26.1" customHeight="1" spans="1:11">
      <c r="A28" s="9">
        <v>21</v>
      </c>
      <c r="B28" s="10" t="s">
        <v>195</v>
      </c>
      <c r="C28" s="11">
        <v>2</v>
      </c>
      <c r="D28" s="9">
        <f t="shared" si="5"/>
        <v>6</v>
      </c>
      <c r="E28" s="9">
        <v>2.5</v>
      </c>
      <c r="F28" s="9">
        <f t="shared" si="6"/>
        <v>15</v>
      </c>
      <c r="G28" s="9">
        <f t="shared" si="7"/>
        <v>6</v>
      </c>
      <c r="H28" s="9">
        <v>2.4</v>
      </c>
      <c r="I28" s="9">
        <f t="shared" si="8"/>
        <v>14.4</v>
      </c>
      <c r="J28" s="20"/>
      <c r="K28" s="10"/>
    </row>
    <row r="29" ht="26.1" customHeight="1" spans="1:11">
      <c r="A29" s="9">
        <v>22</v>
      </c>
      <c r="B29" s="10" t="s">
        <v>196</v>
      </c>
      <c r="C29" s="11">
        <v>5</v>
      </c>
      <c r="D29" s="9">
        <f t="shared" si="5"/>
        <v>15</v>
      </c>
      <c r="E29" s="9">
        <v>2.5</v>
      </c>
      <c r="F29" s="9">
        <f t="shared" si="6"/>
        <v>37.5</v>
      </c>
      <c r="G29" s="9">
        <f t="shared" si="7"/>
        <v>15</v>
      </c>
      <c r="H29" s="9">
        <v>2.4</v>
      </c>
      <c r="I29" s="9">
        <f t="shared" si="8"/>
        <v>36</v>
      </c>
      <c r="J29" s="20"/>
      <c r="K29" s="10"/>
    </row>
    <row r="30" ht="26.1" customHeight="1" spans="1:11">
      <c r="A30" s="9">
        <v>23</v>
      </c>
      <c r="B30" s="10" t="s">
        <v>46</v>
      </c>
      <c r="C30" s="11">
        <v>6</v>
      </c>
      <c r="D30" s="9">
        <f t="shared" si="5"/>
        <v>18</v>
      </c>
      <c r="E30" s="9">
        <v>2.5</v>
      </c>
      <c r="F30" s="9">
        <f t="shared" si="6"/>
        <v>45</v>
      </c>
      <c r="G30" s="9">
        <f t="shared" si="7"/>
        <v>18</v>
      </c>
      <c r="H30" s="9">
        <v>2.4</v>
      </c>
      <c r="I30" s="9">
        <f t="shared" si="8"/>
        <v>43.2</v>
      </c>
      <c r="J30" s="20"/>
      <c r="K30" s="10"/>
    </row>
    <row r="31" ht="26.1" customHeight="1" spans="1:11">
      <c r="A31" s="9">
        <v>24</v>
      </c>
      <c r="B31" s="10" t="s">
        <v>197</v>
      </c>
      <c r="C31" s="11">
        <v>4</v>
      </c>
      <c r="D31" s="9">
        <f t="shared" si="5"/>
        <v>12</v>
      </c>
      <c r="E31" s="9">
        <v>2.5</v>
      </c>
      <c r="F31" s="9">
        <f t="shared" si="6"/>
        <v>30</v>
      </c>
      <c r="G31" s="9">
        <f t="shared" si="7"/>
        <v>12</v>
      </c>
      <c r="H31" s="9">
        <v>2.4</v>
      </c>
      <c r="I31" s="9">
        <f t="shared" si="8"/>
        <v>28.8</v>
      </c>
      <c r="J31" s="20"/>
      <c r="K31" s="10"/>
    </row>
    <row r="32" ht="26.1" customHeight="1" spans="1:11">
      <c r="A32" s="9">
        <v>25</v>
      </c>
      <c r="B32" s="10" t="s">
        <v>49</v>
      </c>
      <c r="C32" s="11">
        <v>3</v>
      </c>
      <c r="D32" s="9">
        <f t="shared" si="5"/>
        <v>9</v>
      </c>
      <c r="E32" s="9">
        <v>2.5</v>
      </c>
      <c r="F32" s="9">
        <f t="shared" si="6"/>
        <v>22.5</v>
      </c>
      <c r="G32" s="9">
        <f t="shared" si="7"/>
        <v>9</v>
      </c>
      <c r="H32" s="9">
        <v>2.4</v>
      </c>
      <c r="I32" s="9">
        <f t="shared" si="8"/>
        <v>21.6</v>
      </c>
      <c r="J32" s="20"/>
      <c r="K32" s="10"/>
    </row>
    <row r="33" ht="26.1" customHeight="1" spans="1:12">
      <c r="A33" s="9">
        <v>26</v>
      </c>
      <c r="B33" s="10" t="s">
        <v>198</v>
      </c>
      <c r="C33" s="11">
        <v>8</v>
      </c>
      <c r="D33" s="9">
        <f t="shared" si="5"/>
        <v>24</v>
      </c>
      <c r="E33" s="9">
        <v>2.5</v>
      </c>
      <c r="F33" s="9">
        <f t="shared" si="6"/>
        <v>60</v>
      </c>
      <c r="G33" s="9">
        <f t="shared" si="7"/>
        <v>24</v>
      </c>
      <c r="H33" s="9">
        <v>2.4</v>
      </c>
      <c r="I33" s="9">
        <f t="shared" si="8"/>
        <v>57.6</v>
      </c>
      <c r="J33" s="20"/>
      <c r="K33" s="10"/>
      <c r="L33" s="22"/>
    </row>
    <row r="34" ht="26.1" customHeight="1" spans="1:11">
      <c r="A34" s="9">
        <v>27</v>
      </c>
      <c r="B34" s="10" t="s">
        <v>199</v>
      </c>
      <c r="C34" s="11">
        <v>8</v>
      </c>
      <c r="D34" s="9">
        <f t="shared" si="5"/>
        <v>24</v>
      </c>
      <c r="E34" s="9">
        <v>2.5</v>
      </c>
      <c r="F34" s="9">
        <f t="shared" si="6"/>
        <v>60</v>
      </c>
      <c r="G34" s="9">
        <f t="shared" si="7"/>
        <v>24</v>
      </c>
      <c r="H34" s="9">
        <v>2.4</v>
      </c>
      <c r="I34" s="9">
        <f t="shared" si="8"/>
        <v>57.6</v>
      </c>
      <c r="J34" s="20"/>
      <c r="K34" s="10"/>
    </row>
    <row r="35" ht="26.1" customHeight="1" spans="1:11">
      <c r="A35" s="9">
        <v>28</v>
      </c>
      <c r="B35" s="10" t="s">
        <v>200</v>
      </c>
      <c r="C35" s="11">
        <v>3</v>
      </c>
      <c r="D35" s="9">
        <f t="shared" si="5"/>
        <v>9</v>
      </c>
      <c r="E35" s="9">
        <v>2.5</v>
      </c>
      <c r="F35" s="9">
        <f t="shared" si="6"/>
        <v>22.5</v>
      </c>
      <c r="G35" s="9">
        <f t="shared" si="7"/>
        <v>9</v>
      </c>
      <c r="H35" s="9">
        <v>2.4</v>
      </c>
      <c r="I35" s="9">
        <f t="shared" si="8"/>
        <v>21.6</v>
      </c>
      <c r="J35" s="20"/>
      <c r="K35" s="10"/>
    </row>
    <row r="36" ht="26.1" customHeight="1" spans="1:11">
      <c r="A36" s="9">
        <v>29</v>
      </c>
      <c r="B36" s="10" t="s">
        <v>201</v>
      </c>
      <c r="C36" s="11">
        <v>6</v>
      </c>
      <c r="D36" s="9">
        <f t="shared" si="5"/>
        <v>18</v>
      </c>
      <c r="E36" s="9">
        <v>2.5</v>
      </c>
      <c r="F36" s="9">
        <f t="shared" si="6"/>
        <v>45</v>
      </c>
      <c r="G36" s="9">
        <f t="shared" si="7"/>
        <v>18</v>
      </c>
      <c r="H36" s="9">
        <v>2.4</v>
      </c>
      <c r="I36" s="9">
        <f t="shared" si="8"/>
        <v>43.2</v>
      </c>
      <c r="J36" s="20"/>
      <c r="K36" s="10"/>
    </row>
    <row r="37" ht="27" customHeight="1" spans="1:11">
      <c r="A37" s="9">
        <v>30</v>
      </c>
      <c r="B37" s="10" t="s">
        <v>202</v>
      </c>
      <c r="C37" s="11">
        <v>3</v>
      </c>
      <c r="D37" s="9">
        <f t="shared" si="5"/>
        <v>9</v>
      </c>
      <c r="E37" s="9">
        <v>2.5</v>
      </c>
      <c r="F37" s="9">
        <f t="shared" si="6"/>
        <v>22.5</v>
      </c>
      <c r="G37" s="9">
        <f t="shared" si="7"/>
        <v>9</v>
      </c>
      <c r="H37" s="9">
        <v>2.4</v>
      </c>
      <c r="I37" s="9">
        <f t="shared" si="8"/>
        <v>21.6</v>
      </c>
      <c r="J37" s="20"/>
      <c r="K37" s="10"/>
    </row>
    <row r="38" ht="23" customHeight="1" spans="1:11">
      <c r="A38" s="12" t="s">
        <v>27</v>
      </c>
      <c r="B38" s="13"/>
      <c r="C38" s="9">
        <f t="shared" ref="C38:G38" si="9">SUM(C23:C37)</f>
        <v>60</v>
      </c>
      <c r="D38" s="9">
        <f t="shared" si="9"/>
        <v>180</v>
      </c>
      <c r="E38" s="9">
        <v>2.5</v>
      </c>
      <c r="F38" s="9">
        <f t="shared" si="9"/>
        <v>450</v>
      </c>
      <c r="G38" s="9">
        <f t="shared" si="9"/>
        <v>180</v>
      </c>
      <c r="H38" s="9">
        <v>2.4</v>
      </c>
      <c r="I38" s="9">
        <f t="shared" si="8"/>
        <v>432</v>
      </c>
      <c r="J38" s="20"/>
      <c r="K38" s="23"/>
    </row>
    <row r="39" ht="24" customHeight="1" spans="1:11">
      <c r="A39" s="14" t="s">
        <v>28</v>
      </c>
      <c r="B39" s="14"/>
      <c r="C39" s="14"/>
      <c r="D39" s="14"/>
      <c r="E39" s="14"/>
      <c r="F39" s="14"/>
      <c r="G39" s="15"/>
      <c r="H39" s="15"/>
      <c r="I39" s="15"/>
      <c r="J39" s="24" t="s">
        <v>29</v>
      </c>
      <c r="K39" s="24"/>
    </row>
    <row r="40" ht="24.1" customHeight="1" spans="1:11">
      <c r="A40" s="9">
        <v>31</v>
      </c>
      <c r="B40" s="10" t="s">
        <v>203</v>
      </c>
      <c r="C40" s="11">
        <v>3</v>
      </c>
      <c r="D40" s="9">
        <f t="shared" ref="D40:D46" si="10">C40*3</f>
        <v>9</v>
      </c>
      <c r="E40" s="9">
        <v>2.5</v>
      </c>
      <c r="F40" s="9">
        <f t="shared" ref="F40:F46" si="11">D40*E40</f>
        <v>22.5</v>
      </c>
      <c r="G40" s="9">
        <f t="shared" ref="G40:G46" si="12">C40*3</f>
        <v>9</v>
      </c>
      <c r="H40" s="9">
        <v>2.4</v>
      </c>
      <c r="I40" s="9">
        <f t="shared" ref="I40:I46" si="13">G40*H40</f>
        <v>21.6</v>
      </c>
      <c r="J40" s="20"/>
      <c r="K40" s="10"/>
    </row>
    <row r="41" ht="24.1" customHeight="1" spans="1:11">
      <c r="A41" s="9">
        <v>32</v>
      </c>
      <c r="B41" s="10" t="s">
        <v>74</v>
      </c>
      <c r="C41" s="11">
        <v>2</v>
      </c>
      <c r="D41" s="9">
        <f t="shared" si="10"/>
        <v>6</v>
      </c>
      <c r="E41" s="9">
        <v>2.5</v>
      </c>
      <c r="F41" s="9">
        <f t="shared" si="11"/>
        <v>15</v>
      </c>
      <c r="G41" s="9">
        <f t="shared" si="12"/>
        <v>6</v>
      </c>
      <c r="H41" s="9">
        <v>2.4</v>
      </c>
      <c r="I41" s="9">
        <f t="shared" si="13"/>
        <v>14.4</v>
      </c>
      <c r="J41" s="20"/>
      <c r="K41" s="10"/>
    </row>
    <row r="42" ht="24.1" customHeight="1" spans="1:11">
      <c r="A42" s="9">
        <v>33</v>
      </c>
      <c r="B42" s="10" t="s">
        <v>204</v>
      </c>
      <c r="C42" s="11">
        <v>2</v>
      </c>
      <c r="D42" s="9">
        <f t="shared" si="10"/>
        <v>6</v>
      </c>
      <c r="E42" s="9">
        <v>2.5</v>
      </c>
      <c r="F42" s="9">
        <f t="shared" si="11"/>
        <v>15</v>
      </c>
      <c r="G42" s="9">
        <f t="shared" si="12"/>
        <v>6</v>
      </c>
      <c r="H42" s="9">
        <v>2.4</v>
      </c>
      <c r="I42" s="9">
        <f t="shared" si="13"/>
        <v>14.4</v>
      </c>
      <c r="J42" s="20"/>
      <c r="K42" s="10"/>
    </row>
    <row r="43" ht="24.1" customHeight="1" spans="1:11">
      <c r="A43" s="9">
        <v>34</v>
      </c>
      <c r="B43" s="10" t="s">
        <v>205</v>
      </c>
      <c r="C43" s="11">
        <v>3</v>
      </c>
      <c r="D43" s="9">
        <f t="shared" si="10"/>
        <v>9</v>
      </c>
      <c r="E43" s="9">
        <v>2.5</v>
      </c>
      <c r="F43" s="9">
        <f t="shared" si="11"/>
        <v>22.5</v>
      </c>
      <c r="G43" s="9">
        <f t="shared" si="12"/>
        <v>9</v>
      </c>
      <c r="H43" s="9">
        <v>2.4</v>
      </c>
      <c r="I43" s="9">
        <f t="shared" si="13"/>
        <v>21.6</v>
      </c>
      <c r="J43" s="20"/>
      <c r="K43" s="10"/>
    </row>
    <row r="44" ht="24.1" customHeight="1" spans="1:11">
      <c r="A44" s="9">
        <v>35</v>
      </c>
      <c r="B44" s="10" t="s">
        <v>206</v>
      </c>
      <c r="C44" s="11">
        <v>9</v>
      </c>
      <c r="D44" s="9">
        <f t="shared" si="10"/>
        <v>27</v>
      </c>
      <c r="E44" s="9">
        <v>2.5</v>
      </c>
      <c r="F44" s="9">
        <f t="shared" si="11"/>
        <v>67.5</v>
      </c>
      <c r="G44" s="9">
        <f t="shared" si="12"/>
        <v>27</v>
      </c>
      <c r="H44" s="9">
        <v>2.4</v>
      </c>
      <c r="I44" s="9">
        <f t="shared" si="13"/>
        <v>64.8</v>
      </c>
      <c r="J44" s="20"/>
      <c r="K44" s="10"/>
    </row>
    <row r="45" ht="24.1" customHeight="1" spans="1:11">
      <c r="A45" s="9">
        <v>36</v>
      </c>
      <c r="B45" s="10" t="s">
        <v>207</v>
      </c>
      <c r="C45" s="11">
        <v>4</v>
      </c>
      <c r="D45" s="9">
        <f t="shared" si="10"/>
        <v>12</v>
      </c>
      <c r="E45" s="9">
        <v>2.5</v>
      </c>
      <c r="F45" s="9">
        <f t="shared" si="11"/>
        <v>30</v>
      </c>
      <c r="G45" s="9">
        <f t="shared" si="12"/>
        <v>12</v>
      </c>
      <c r="H45" s="9">
        <v>2.4</v>
      </c>
      <c r="I45" s="9">
        <f t="shared" si="13"/>
        <v>28.8</v>
      </c>
      <c r="J45" s="20"/>
      <c r="K45" s="10"/>
    </row>
    <row r="46" ht="24.1" customHeight="1" spans="1:11">
      <c r="A46" s="9">
        <v>37</v>
      </c>
      <c r="B46" s="10" t="s">
        <v>208</v>
      </c>
      <c r="C46" s="11">
        <v>2</v>
      </c>
      <c r="D46" s="9">
        <f t="shared" si="10"/>
        <v>6</v>
      </c>
      <c r="E46" s="9">
        <v>2.5</v>
      </c>
      <c r="F46" s="9">
        <f t="shared" si="11"/>
        <v>15</v>
      </c>
      <c r="G46" s="9">
        <f t="shared" si="12"/>
        <v>6</v>
      </c>
      <c r="H46" s="9">
        <v>2.4</v>
      </c>
      <c r="I46" s="9">
        <f t="shared" si="13"/>
        <v>14.4</v>
      </c>
      <c r="J46" s="20"/>
      <c r="K46" s="10"/>
    </row>
    <row r="47" ht="24.1" customHeight="1" spans="1:11">
      <c r="A47" s="9"/>
      <c r="B47" s="10"/>
      <c r="C47" s="11"/>
      <c r="D47" s="9"/>
      <c r="E47" s="9"/>
      <c r="F47" s="9"/>
      <c r="G47" s="9"/>
      <c r="H47" s="9"/>
      <c r="I47" s="9"/>
      <c r="J47" s="20"/>
      <c r="K47" s="10"/>
    </row>
    <row r="48" ht="24.1" customHeight="1" spans="1:11">
      <c r="A48" s="9"/>
      <c r="B48" s="10"/>
      <c r="C48" s="11"/>
      <c r="D48" s="9"/>
      <c r="E48" s="9"/>
      <c r="F48" s="9"/>
      <c r="G48" s="9"/>
      <c r="H48" s="9"/>
      <c r="I48" s="9"/>
      <c r="J48" s="25"/>
      <c r="K48" s="21"/>
    </row>
    <row r="49" ht="24.1" customHeight="1" spans="1:11">
      <c r="A49" s="9"/>
      <c r="B49" s="16"/>
      <c r="C49" s="11"/>
      <c r="D49" s="9"/>
      <c r="E49" s="9"/>
      <c r="F49" s="9"/>
      <c r="G49" s="9"/>
      <c r="H49" s="9"/>
      <c r="I49" s="9"/>
      <c r="J49" s="20"/>
      <c r="K49" s="10"/>
    </row>
    <row r="50" ht="24.1" customHeight="1" spans="1:12">
      <c r="A50" s="9"/>
      <c r="B50" s="16"/>
      <c r="C50" s="11"/>
      <c r="D50" s="9"/>
      <c r="E50" s="9"/>
      <c r="F50" s="9"/>
      <c r="G50" s="9"/>
      <c r="H50" s="9"/>
      <c r="I50" s="9"/>
      <c r="J50" s="20"/>
      <c r="K50" s="10"/>
      <c r="L50" s="22"/>
    </row>
    <row r="51" ht="24.1" customHeight="1" spans="1:11">
      <c r="A51" s="9"/>
      <c r="B51" s="16"/>
      <c r="C51" s="11"/>
      <c r="D51" s="9"/>
      <c r="E51" s="9"/>
      <c r="F51" s="9"/>
      <c r="G51" s="9"/>
      <c r="H51" s="9"/>
      <c r="I51" s="9"/>
      <c r="J51" s="20"/>
      <c r="K51" s="10"/>
    </row>
    <row r="52" ht="24.1" customHeight="1" spans="1:11">
      <c r="A52" s="9"/>
      <c r="B52" s="16"/>
      <c r="C52" s="11"/>
      <c r="D52" s="9"/>
      <c r="E52" s="9"/>
      <c r="F52" s="9"/>
      <c r="G52" s="9"/>
      <c r="H52" s="9"/>
      <c r="I52" s="9"/>
      <c r="J52" s="20"/>
      <c r="K52" s="10"/>
    </row>
    <row r="53" ht="24.1" customHeight="1" spans="1:11">
      <c r="A53" s="9"/>
      <c r="B53" s="16"/>
      <c r="C53" s="11"/>
      <c r="D53" s="9"/>
      <c r="E53" s="9"/>
      <c r="F53" s="9"/>
      <c r="G53" s="9"/>
      <c r="H53" s="9"/>
      <c r="I53" s="9"/>
      <c r="J53" s="20"/>
      <c r="K53" s="10"/>
    </row>
    <row r="54" ht="24.1" customHeight="1" spans="1:11">
      <c r="A54" s="12" t="s">
        <v>27</v>
      </c>
      <c r="B54" s="13"/>
      <c r="C54" s="9">
        <f t="shared" ref="C54:G54" si="14">SUM(C40:C53)</f>
        <v>25</v>
      </c>
      <c r="D54" s="9">
        <f t="shared" si="14"/>
        <v>75</v>
      </c>
      <c r="E54" s="9">
        <v>2.5</v>
      </c>
      <c r="F54" s="9">
        <f t="shared" si="14"/>
        <v>187.5</v>
      </c>
      <c r="G54" s="9">
        <f t="shared" si="14"/>
        <v>75</v>
      </c>
      <c r="H54" s="9">
        <v>2.4</v>
      </c>
      <c r="I54" s="9">
        <f>SUM(I40:I53)</f>
        <v>180</v>
      </c>
      <c r="J54" s="20"/>
      <c r="K54" s="23"/>
    </row>
    <row r="55" ht="24.1" customHeight="1" spans="1:11">
      <c r="A55" s="12" t="s">
        <v>104</v>
      </c>
      <c r="B55" s="13"/>
      <c r="C55" s="9">
        <f t="shared" ref="C55:G55" si="15">C21+C38+C54</f>
        <v>143</v>
      </c>
      <c r="D55" s="9">
        <f t="shared" si="15"/>
        <v>429</v>
      </c>
      <c r="E55" s="9">
        <v>2.5</v>
      </c>
      <c r="F55" s="9">
        <f t="shared" si="15"/>
        <v>1072.5</v>
      </c>
      <c r="G55" s="9">
        <f t="shared" si="15"/>
        <v>429</v>
      </c>
      <c r="H55" s="9">
        <v>2.4</v>
      </c>
      <c r="I55" s="9">
        <f>I21+I38+I54</f>
        <v>1029.6</v>
      </c>
      <c r="J55" s="20"/>
      <c r="K55" s="23"/>
    </row>
    <row r="56" ht="24.1" customHeight="1" spans="1:11">
      <c r="A56" s="14" t="s">
        <v>28</v>
      </c>
      <c r="B56" s="14"/>
      <c r="C56" s="17"/>
      <c r="D56" s="17"/>
      <c r="E56" s="17"/>
      <c r="F56" s="17"/>
      <c r="G56" s="15"/>
      <c r="H56" s="15"/>
      <c r="I56" s="15"/>
      <c r="J56" s="24" t="s">
        <v>29</v>
      </c>
      <c r="K56" s="24"/>
    </row>
  </sheetData>
  <mergeCells count="16">
    <mergeCell ref="A3:K3"/>
    <mergeCell ref="D4:F4"/>
    <mergeCell ref="G4:I4"/>
    <mergeCell ref="A21:B21"/>
    <mergeCell ref="J22:K22"/>
    <mergeCell ref="A38:B38"/>
    <mergeCell ref="J39:K39"/>
    <mergeCell ref="A54:B54"/>
    <mergeCell ref="A55:B55"/>
    <mergeCell ref="J56:K56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回龙</vt:lpstr>
      <vt:lpstr>回环</vt:lpstr>
      <vt:lpstr>芒棒</vt:lpstr>
      <vt:lpstr>弄弄</vt:lpstr>
      <vt:lpstr>广董</vt:lpstr>
      <vt:lpstr>芒另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将军</cp:lastModifiedBy>
  <dcterms:created xsi:type="dcterms:W3CDTF">2023-07-20T09:55:00Z</dcterms:created>
  <dcterms:modified xsi:type="dcterms:W3CDTF">2025-08-11T07:31:24Z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264C756AD328444DBA4E5012AA8A1E47_13</vt:lpwstr>
  </property>
</Properties>
</file>