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法坡" sheetId="1" r:id="rId1"/>
    <sheet name="华俄" sheetId="2" r:id="rId2"/>
    <sheet name="混板" sheetId="3" r:id="rId3"/>
    <sheet name="索阳" sheetId="4" r:id="rId4"/>
    <sheet name="芒满" sheetId="5" r:id="rId5"/>
  </sheets>
  <definedNames>
    <definedName name="_xlnm.Print_Titles" localSheetId="0">法坡!$1:$5</definedName>
    <definedName name="_xlnm.Print_Titles" localSheetId="1">华俄!$1:$5</definedName>
    <definedName name="_xlnm.Print_Titles" localSheetId="2">混板!$1:$5</definedName>
    <definedName name="_xlnm.Print_Titles" localSheetId="3">索阳!$1:$5</definedName>
    <definedName name="_xlnm.Print_Titles" localSheetId="4">芒满!$1:$5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<sst xmlns="http://schemas.openxmlformats.org/spreadsheetml/2006/main" count="401" uniqueCount="235">
  <si>
    <t>瑞丽市2025年中央农业防灾减灾资金
（防灾救灾第三批）项目
农药发放名册</t>
  </si>
  <si>
    <t>项目实施单位：瑞丽市植保植检站           实施地点：畹町镇混板村委会法坡村民小组                    年   月   日</t>
  </si>
  <si>
    <t>序号</t>
  </si>
  <si>
    <t>姓  名</t>
  </si>
  <si>
    <t>面积</t>
  </si>
  <si>
    <t>5%氯虫苯甲酰胺（3支/亩）</t>
  </si>
  <si>
    <t>10%虱螨脲（3袋/亩）</t>
  </si>
  <si>
    <t>签名</t>
  </si>
  <si>
    <t>是否是建档立卡户</t>
  </si>
  <si>
    <t>数量</t>
  </si>
  <si>
    <t>单价</t>
  </si>
  <si>
    <t>金额</t>
  </si>
  <si>
    <t>帅罕应</t>
  </si>
  <si>
    <t>赛伦</t>
  </si>
  <si>
    <t>岩实</t>
  </si>
  <si>
    <t>莫喊良</t>
  </si>
  <si>
    <t>岩喊占</t>
  </si>
  <si>
    <t>岩旺燕</t>
  </si>
  <si>
    <t>罕咩</t>
  </si>
  <si>
    <t>任兴红</t>
  </si>
  <si>
    <t>孟仁</t>
  </si>
  <si>
    <t>岩团进</t>
  </si>
  <si>
    <t>吞亮</t>
  </si>
  <si>
    <t>旺任</t>
  </si>
  <si>
    <t>岩吞</t>
  </si>
  <si>
    <t>罕岁</t>
  </si>
  <si>
    <t>刘绍云</t>
  </si>
  <si>
    <t>小计</t>
  </si>
  <si>
    <t xml:space="preserve">        经手人：                            证明人：                                         负责人：</t>
  </si>
  <si>
    <t>负责人：</t>
  </si>
  <si>
    <t>岩摆</t>
  </si>
  <si>
    <t>赛旺</t>
  </si>
  <si>
    <t>罕重</t>
  </si>
  <si>
    <t>岩拉孟</t>
  </si>
  <si>
    <t>依占</t>
  </si>
  <si>
    <t>三保</t>
  </si>
  <si>
    <t>杨春海</t>
  </si>
  <si>
    <t>汉腿</t>
  </si>
  <si>
    <t>是</t>
  </si>
  <si>
    <t>玉航</t>
  </si>
  <si>
    <t>约罕岁</t>
  </si>
  <si>
    <t>岩进</t>
  </si>
  <si>
    <t>三补</t>
  </si>
  <si>
    <t>卖用</t>
  </si>
  <si>
    <t>玉撒</t>
  </si>
  <si>
    <t>岩闷</t>
  </si>
  <si>
    <t>所灭</t>
  </si>
  <si>
    <t>赛两</t>
  </si>
  <si>
    <t>罕撒</t>
  </si>
  <si>
    <t>咩伍</t>
  </si>
  <si>
    <t>罕顺</t>
  </si>
  <si>
    <t>赛团</t>
  </si>
  <si>
    <t>满旺</t>
  </si>
  <si>
    <t>喊奉</t>
  </si>
  <si>
    <t>咩丽</t>
  </si>
  <si>
    <t>岩伦</t>
  </si>
  <si>
    <t>岩旺</t>
  </si>
  <si>
    <t>占满</t>
  </si>
  <si>
    <t>三旺</t>
  </si>
  <si>
    <t>依恩</t>
  </si>
  <si>
    <t>罕建</t>
  </si>
  <si>
    <t>罕腊</t>
  </si>
  <si>
    <t>依补</t>
  </si>
  <si>
    <t>尚摆</t>
  </si>
  <si>
    <t>吞纳</t>
  </si>
  <si>
    <t>孟所</t>
  </si>
  <si>
    <t>罕静</t>
  </si>
  <si>
    <t>罕摸</t>
  </si>
  <si>
    <t>杨绍红</t>
  </si>
  <si>
    <t>依保</t>
  </si>
  <si>
    <t>约罕静</t>
  </si>
  <si>
    <t>散晃</t>
  </si>
  <si>
    <t>金水菊</t>
  </si>
  <si>
    <t>岩东静</t>
  </si>
  <si>
    <t>赛迈</t>
  </si>
  <si>
    <t>冷喊</t>
  </si>
  <si>
    <t>宴翠华</t>
  </si>
  <si>
    <t>约喊俄</t>
  </si>
  <si>
    <t>岩亮</t>
  </si>
  <si>
    <t>散卖</t>
  </si>
  <si>
    <t>罕晃</t>
  </si>
  <si>
    <t>帅相所</t>
  </si>
  <si>
    <t>妹咪</t>
  </si>
  <si>
    <t>罕吓</t>
  </si>
  <si>
    <t>任留兴</t>
  </si>
  <si>
    <t>刘绍华</t>
  </si>
  <si>
    <t>罕应</t>
  </si>
  <si>
    <t>依团</t>
  </si>
  <si>
    <t>合计</t>
  </si>
  <si>
    <t>项目实施单位：瑞丽市植保植检站           实施地点：畹町镇混板村委会华俄村民小组                    年   月   日</t>
  </si>
  <si>
    <t>所亮</t>
  </si>
  <si>
    <t>依所</t>
  </si>
  <si>
    <t>吴树林</t>
  </si>
  <si>
    <t>依闷</t>
  </si>
  <si>
    <t>依吞</t>
  </si>
  <si>
    <t>咩静</t>
  </si>
  <si>
    <t>散罕</t>
  </si>
  <si>
    <t>三路</t>
  </si>
  <si>
    <t>焕蒙</t>
  </si>
  <si>
    <t>岩沙</t>
  </si>
  <si>
    <t>散咩</t>
  </si>
  <si>
    <t>俄团</t>
  </si>
  <si>
    <t>张绍先</t>
  </si>
  <si>
    <t>姜有明</t>
  </si>
  <si>
    <t>熊国政</t>
  </si>
  <si>
    <t>岩咩</t>
  </si>
  <si>
    <t>杨桂仙</t>
  </si>
  <si>
    <t>罕实</t>
  </si>
  <si>
    <t>岩所用</t>
  </si>
  <si>
    <t>岩孟进</t>
  </si>
  <si>
    <t>依相</t>
  </si>
  <si>
    <t>散保</t>
  </si>
  <si>
    <t>杨珍梅</t>
  </si>
  <si>
    <t>胆翁</t>
  </si>
  <si>
    <t>卖恩翁</t>
  </si>
  <si>
    <t>潘声海</t>
  </si>
  <si>
    <t>架蒙</t>
  </si>
  <si>
    <t>罕听</t>
  </si>
  <si>
    <t>相所</t>
  </si>
  <si>
    <t>岩团</t>
  </si>
  <si>
    <t>补旺</t>
  </si>
  <si>
    <t>咪腊</t>
  </si>
  <si>
    <t>岩也</t>
  </si>
  <si>
    <t>赵机锐</t>
  </si>
  <si>
    <t>依孟</t>
  </si>
  <si>
    <t>帅晃吞</t>
  </si>
  <si>
    <t>岩迈</t>
  </si>
  <si>
    <t>散孟</t>
  </si>
  <si>
    <t>岩顶来</t>
  </si>
  <si>
    <t>项目实施单位：瑞丽市植保植检站           实施地点：畹町镇混板村委会混板村民小组                    年   月   日</t>
  </si>
  <si>
    <t>岩团旺</t>
  </si>
  <si>
    <t>满撒</t>
  </si>
  <si>
    <t>岩翁</t>
  </si>
  <si>
    <t xml:space="preserve">是 </t>
  </si>
  <si>
    <t>万练保</t>
  </si>
  <si>
    <t>散旺</t>
  </si>
  <si>
    <t>赛孟</t>
  </si>
  <si>
    <t>岩宰</t>
  </si>
  <si>
    <t>高洪丙</t>
  </si>
  <si>
    <t>莫喊仁</t>
  </si>
  <si>
    <t>吞利</t>
  </si>
  <si>
    <t>大散旺</t>
  </si>
  <si>
    <t>相焕</t>
  </si>
  <si>
    <t>岩旺撒</t>
  </si>
  <si>
    <t>岩依</t>
  </si>
  <si>
    <t>咩应</t>
  </si>
  <si>
    <t>曼罕实</t>
  </si>
  <si>
    <t>罕妹</t>
  </si>
  <si>
    <t>岩建</t>
  </si>
  <si>
    <t>李明玉</t>
  </si>
  <si>
    <t>徐本和</t>
  </si>
  <si>
    <t>佳蓉</t>
  </si>
  <si>
    <t>项目实施单位：瑞丽市植保植检站           实施地点：畹町镇混板村委会索阳村民小组                    年   月   日</t>
  </si>
  <si>
    <t>帅恩依晃</t>
  </si>
  <si>
    <t>岩占相</t>
  </si>
  <si>
    <t>老恩</t>
  </si>
  <si>
    <t>信也</t>
  </si>
  <si>
    <t>罕用</t>
  </si>
  <si>
    <t>所妹</t>
  </si>
  <si>
    <t>卖罕安宝</t>
  </si>
  <si>
    <t>赛喊</t>
  </si>
  <si>
    <t>板帅赛保</t>
  </si>
  <si>
    <t>曼相依吞</t>
  </si>
  <si>
    <t>所架</t>
  </si>
  <si>
    <t>旺本</t>
  </si>
  <si>
    <t>岩旺腊</t>
  </si>
  <si>
    <t>宝旺</t>
  </si>
  <si>
    <t>依旺</t>
  </si>
  <si>
    <t>帅罕岁</t>
  </si>
  <si>
    <t>晃静</t>
  </si>
  <si>
    <t>岩旺补</t>
  </si>
  <si>
    <t>旺罕</t>
  </si>
  <si>
    <t>罕众</t>
  </si>
  <si>
    <t>所腊</t>
  </si>
  <si>
    <t>贴灭</t>
  </si>
  <si>
    <t>罕旺</t>
  </si>
  <si>
    <t>岁应</t>
  </si>
  <si>
    <t>旺明</t>
  </si>
  <si>
    <t>岩板旺</t>
  </si>
  <si>
    <t>佐咩</t>
  </si>
  <si>
    <t>旺咪</t>
  </si>
  <si>
    <t>喊也</t>
  </si>
  <si>
    <t>约恩依吞</t>
  </si>
  <si>
    <t>吞静</t>
  </si>
  <si>
    <t>赛吞</t>
  </si>
  <si>
    <t>胡冷</t>
  </si>
  <si>
    <t>蒙摆</t>
  </si>
  <si>
    <t>相也</t>
  </si>
  <si>
    <t>吞时</t>
  </si>
  <si>
    <t>卖晃依团</t>
  </si>
  <si>
    <t>喊晃</t>
  </si>
  <si>
    <t xml:space="preserve">妹恩                 </t>
  </si>
  <si>
    <t>卖恩相娃</t>
  </si>
  <si>
    <t>旺也</t>
  </si>
  <si>
    <t>撒静</t>
  </si>
  <si>
    <t>岩喊</t>
  </si>
  <si>
    <t>帅相所保</t>
  </si>
  <si>
    <t>岩所进</t>
  </si>
  <si>
    <t>岩习</t>
  </si>
  <si>
    <t>伦信</t>
  </si>
  <si>
    <t>项目实施单位：瑞丽市植保植检站           实施地点：畹町镇混板村委会芒满村民小组                    年   月   日</t>
  </si>
  <si>
    <t>依摆</t>
  </si>
  <si>
    <t>岩所</t>
  </si>
  <si>
    <t>俄迈</t>
  </si>
  <si>
    <t>俄宝</t>
  </si>
  <si>
    <t>旺庆</t>
  </si>
  <si>
    <t>相咪</t>
  </si>
  <si>
    <t>散所</t>
  </si>
  <si>
    <t>座也</t>
  </si>
  <si>
    <t>岩旺咩</t>
  </si>
  <si>
    <t>岩孟所</t>
  </si>
  <si>
    <t>吞相罕很</t>
  </si>
  <si>
    <t>岩夺</t>
  </si>
  <si>
    <t xml:space="preserve">罕应 </t>
  </si>
  <si>
    <t>岩喊保</t>
  </si>
  <si>
    <t>曼恩</t>
  </si>
  <si>
    <t>咩也</t>
  </si>
  <si>
    <t>岩锋</t>
  </si>
  <si>
    <t>占所</t>
  </si>
  <si>
    <t>散满</t>
  </si>
  <si>
    <t>冷晃</t>
  </si>
  <si>
    <t>小依团</t>
  </si>
  <si>
    <t>依喊</t>
  </si>
  <si>
    <t>庄罕俄</t>
  </si>
  <si>
    <t>用板</t>
  </si>
  <si>
    <t>岩院</t>
  </si>
  <si>
    <t>岩双</t>
  </si>
  <si>
    <t>散冷</t>
  </si>
  <si>
    <t>依双</t>
  </si>
  <si>
    <t>旺冷</t>
  </si>
  <si>
    <t>散实</t>
  </si>
  <si>
    <t>安宝</t>
  </si>
  <si>
    <t>王海华</t>
  </si>
  <si>
    <t>岩谢</t>
  </si>
  <si>
    <t>依迈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</si>
</sst>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2"/>
      <name val="宋体"/>
      <charset val="134"/>
    </font>
    <font>
      <b/>
      <sz val="1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8" xfId="0" applyFont="1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8"/>
  <sheetViews>
    <sheetView tabSelected="1" workbookViewId="0">
      <selection activeCell="N10" sqref="N10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7.2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5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6"/>
      <c r="K5" s="5"/>
    </row>
    <row r="6" ht="26.1" customHeight="1" spans="1:11">
      <c r="A6" s="9">
        <v>1</v>
      </c>
      <c r="B6" s="28" t="s">
        <v>12</v>
      </c>
      <c r="C6" s="10">
        <v>9</v>
      </c>
      <c r="D6" s="9">
        <f>C6*3</f>
        <v>27</v>
      </c>
      <c r="E6" s="9">
        <v>3</v>
      </c>
      <c r="F6" s="9">
        <f>D6*E6</f>
        <v>81</v>
      </c>
      <c r="G6" s="9">
        <f>C6*3</f>
        <v>27</v>
      </c>
      <c r="H6" s="9">
        <v>2</v>
      </c>
      <c r="I6" s="9">
        <f>G6*H6</f>
        <v>54</v>
      </c>
      <c r="J6" s="17"/>
      <c r="K6" s="18"/>
    </row>
    <row r="7" ht="26.1" customHeight="1" spans="1:11">
      <c r="A7" s="9">
        <v>2</v>
      </c>
      <c r="B7" s="28" t="s">
        <v>13</v>
      </c>
      <c r="C7" s="10">
        <v>8</v>
      </c>
      <c r="D7" s="9">
        <f t="shared" ref="D7:D20" si="0">C7*3</f>
        <v>24</v>
      </c>
      <c r="E7" s="9">
        <v>3</v>
      </c>
      <c r="F7" s="9">
        <f t="shared" ref="F6:F20" si="1">D7*E7</f>
        <v>72</v>
      </c>
      <c r="G7" s="9">
        <f t="shared" ref="G7:G20" si="2">C7*3</f>
        <v>24</v>
      </c>
      <c r="H7" s="9">
        <v>2</v>
      </c>
      <c r="I7" s="9">
        <f t="shared" ref="I7:I21" si="3">G7*H7</f>
        <v>48</v>
      </c>
      <c r="J7" s="17"/>
      <c r="K7" s="19"/>
    </row>
    <row r="8" ht="26.1" customHeight="1" spans="1:11">
      <c r="A8" s="9">
        <v>3</v>
      </c>
      <c r="B8" s="28" t="s">
        <v>14</v>
      </c>
      <c r="C8" s="10">
        <v>7</v>
      </c>
      <c r="D8" s="9">
        <f t="shared" si="0"/>
        <v>21</v>
      </c>
      <c r="E8" s="9">
        <v>3</v>
      </c>
      <c r="F8" s="9">
        <f t="shared" si="1"/>
        <v>63</v>
      </c>
      <c r="G8" s="9">
        <f t="shared" si="2"/>
        <v>21</v>
      </c>
      <c r="H8" s="9">
        <v>2</v>
      </c>
      <c r="I8" s="9">
        <f t="shared" si="3"/>
        <v>42</v>
      </c>
      <c r="J8" s="17"/>
      <c r="K8" s="19"/>
    </row>
    <row r="9" ht="26.1" customHeight="1" spans="1:11">
      <c r="A9" s="9">
        <v>4</v>
      </c>
      <c r="B9" s="28" t="s">
        <v>15</v>
      </c>
      <c r="C9" s="10">
        <v>13</v>
      </c>
      <c r="D9" s="9">
        <f t="shared" si="0"/>
        <v>39</v>
      </c>
      <c r="E9" s="9">
        <v>3</v>
      </c>
      <c r="F9" s="9">
        <f t="shared" si="1"/>
        <v>117</v>
      </c>
      <c r="G9" s="9">
        <f t="shared" si="2"/>
        <v>39</v>
      </c>
      <c r="H9" s="9">
        <v>2</v>
      </c>
      <c r="I9" s="9">
        <f t="shared" si="3"/>
        <v>78</v>
      </c>
      <c r="J9" s="17"/>
      <c r="K9" s="19"/>
    </row>
    <row r="10" ht="26.1" customHeight="1" spans="1:11">
      <c r="A10" s="9">
        <v>5</v>
      </c>
      <c r="B10" s="28" t="s">
        <v>16</v>
      </c>
      <c r="C10" s="10">
        <v>7</v>
      </c>
      <c r="D10" s="9">
        <f t="shared" si="0"/>
        <v>21</v>
      </c>
      <c r="E10" s="9">
        <v>3</v>
      </c>
      <c r="F10" s="9">
        <f t="shared" si="1"/>
        <v>63</v>
      </c>
      <c r="G10" s="9">
        <f t="shared" si="2"/>
        <v>21</v>
      </c>
      <c r="H10" s="9">
        <v>2</v>
      </c>
      <c r="I10" s="9">
        <f t="shared" si="3"/>
        <v>42</v>
      </c>
      <c r="J10" s="17"/>
      <c r="K10" s="19"/>
    </row>
    <row r="11" ht="26.1" customHeight="1" spans="1:11">
      <c r="A11" s="9">
        <v>6</v>
      </c>
      <c r="B11" s="28" t="s">
        <v>17</v>
      </c>
      <c r="C11" s="10">
        <v>4</v>
      </c>
      <c r="D11" s="9">
        <f t="shared" si="0"/>
        <v>12</v>
      </c>
      <c r="E11" s="9">
        <v>3</v>
      </c>
      <c r="F11" s="9">
        <f t="shared" si="1"/>
        <v>36</v>
      </c>
      <c r="G11" s="9">
        <f t="shared" si="2"/>
        <v>12</v>
      </c>
      <c r="H11" s="9">
        <v>2</v>
      </c>
      <c r="I11" s="9">
        <f t="shared" si="3"/>
        <v>24</v>
      </c>
      <c r="J11" s="17"/>
      <c r="K11" s="19"/>
    </row>
    <row r="12" ht="26.1" customHeight="1" spans="1:11">
      <c r="A12" s="9">
        <v>7</v>
      </c>
      <c r="B12" s="28" t="s">
        <v>18</v>
      </c>
      <c r="C12" s="10">
        <v>9</v>
      </c>
      <c r="D12" s="9">
        <f t="shared" si="0"/>
        <v>27</v>
      </c>
      <c r="E12" s="9">
        <v>3</v>
      </c>
      <c r="F12" s="9">
        <f t="shared" si="1"/>
        <v>81</v>
      </c>
      <c r="G12" s="9">
        <f t="shared" si="2"/>
        <v>27</v>
      </c>
      <c r="H12" s="9">
        <v>2</v>
      </c>
      <c r="I12" s="9">
        <f t="shared" si="3"/>
        <v>54</v>
      </c>
      <c r="J12" s="17"/>
      <c r="K12" s="19"/>
    </row>
    <row r="13" ht="26.1" customHeight="1" spans="1:11">
      <c r="A13" s="9">
        <v>8</v>
      </c>
      <c r="B13" s="28" t="s">
        <v>19</v>
      </c>
      <c r="C13" s="10">
        <v>2</v>
      </c>
      <c r="D13" s="9">
        <f t="shared" si="0"/>
        <v>6</v>
      </c>
      <c r="E13" s="9">
        <v>3</v>
      </c>
      <c r="F13" s="9">
        <f t="shared" si="1"/>
        <v>18</v>
      </c>
      <c r="G13" s="9">
        <f t="shared" si="2"/>
        <v>6</v>
      </c>
      <c r="H13" s="9">
        <v>2</v>
      </c>
      <c r="I13" s="9">
        <f t="shared" si="3"/>
        <v>12</v>
      </c>
      <c r="J13" s="17"/>
      <c r="K13" s="19"/>
    </row>
    <row r="14" ht="26.1" customHeight="1" spans="1:11">
      <c r="A14" s="9">
        <v>9</v>
      </c>
      <c r="B14" s="28" t="s">
        <v>20</v>
      </c>
      <c r="C14" s="10">
        <v>10</v>
      </c>
      <c r="D14" s="9">
        <f t="shared" si="0"/>
        <v>30</v>
      </c>
      <c r="E14" s="9">
        <v>3</v>
      </c>
      <c r="F14" s="9">
        <f t="shared" si="1"/>
        <v>90</v>
      </c>
      <c r="G14" s="9">
        <f t="shared" si="2"/>
        <v>30</v>
      </c>
      <c r="H14" s="9">
        <v>2</v>
      </c>
      <c r="I14" s="9">
        <f t="shared" si="3"/>
        <v>60</v>
      </c>
      <c r="J14" s="17"/>
      <c r="K14" s="19"/>
    </row>
    <row r="15" ht="26.1" customHeight="1" spans="1:11">
      <c r="A15" s="9">
        <v>10</v>
      </c>
      <c r="B15" s="28" t="s">
        <v>21</v>
      </c>
      <c r="C15" s="10">
        <v>5</v>
      </c>
      <c r="D15" s="9">
        <f t="shared" si="0"/>
        <v>15</v>
      </c>
      <c r="E15" s="9">
        <v>3</v>
      </c>
      <c r="F15" s="9">
        <f t="shared" si="1"/>
        <v>45</v>
      </c>
      <c r="G15" s="9">
        <f t="shared" si="2"/>
        <v>15</v>
      </c>
      <c r="H15" s="9">
        <v>2</v>
      </c>
      <c r="I15" s="9">
        <f t="shared" si="3"/>
        <v>30</v>
      </c>
      <c r="J15" s="17"/>
      <c r="K15" s="19"/>
    </row>
    <row r="16" ht="26.1" customHeight="1" spans="1:12">
      <c r="A16" s="9">
        <v>11</v>
      </c>
      <c r="B16" s="28" t="s">
        <v>22</v>
      </c>
      <c r="C16" s="10">
        <v>9</v>
      </c>
      <c r="D16" s="9">
        <f t="shared" si="0"/>
        <v>27</v>
      </c>
      <c r="E16" s="9">
        <v>3</v>
      </c>
      <c r="F16" s="9">
        <f t="shared" si="1"/>
        <v>81</v>
      </c>
      <c r="G16" s="9">
        <f t="shared" si="2"/>
        <v>27</v>
      </c>
      <c r="H16" s="9">
        <v>2</v>
      </c>
      <c r="I16" s="9">
        <f t="shared" si="3"/>
        <v>54</v>
      </c>
      <c r="J16" s="17"/>
      <c r="K16" s="19"/>
      <c r="L16" s="20"/>
    </row>
    <row r="17" ht="26.1" customHeight="1" spans="1:11">
      <c r="A17" s="9">
        <v>12</v>
      </c>
      <c r="B17" s="28" t="s">
        <v>23</v>
      </c>
      <c r="C17" s="10">
        <v>4</v>
      </c>
      <c r="D17" s="9">
        <f t="shared" si="0"/>
        <v>12</v>
      </c>
      <c r="E17" s="9">
        <v>3</v>
      </c>
      <c r="F17" s="9">
        <f t="shared" si="1"/>
        <v>36</v>
      </c>
      <c r="G17" s="9">
        <f t="shared" si="2"/>
        <v>12</v>
      </c>
      <c r="H17" s="9">
        <v>2</v>
      </c>
      <c r="I17" s="9">
        <f t="shared" si="3"/>
        <v>24</v>
      </c>
      <c r="J17" s="17"/>
      <c r="K17" s="19"/>
    </row>
    <row r="18" ht="26.1" customHeight="1" spans="1:11">
      <c r="A18" s="9">
        <v>13</v>
      </c>
      <c r="B18" s="28" t="s">
        <v>24</v>
      </c>
      <c r="C18" s="10">
        <v>11</v>
      </c>
      <c r="D18" s="9">
        <f t="shared" si="0"/>
        <v>33</v>
      </c>
      <c r="E18" s="9">
        <v>3</v>
      </c>
      <c r="F18" s="9">
        <f t="shared" si="1"/>
        <v>99</v>
      </c>
      <c r="G18" s="9">
        <f t="shared" si="2"/>
        <v>33</v>
      </c>
      <c r="H18" s="9">
        <v>2</v>
      </c>
      <c r="I18" s="9">
        <f t="shared" si="3"/>
        <v>66</v>
      </c>
      <c r="J18" s="17"/>
      <c r="K18" s="19"/>
    </row>
    <row r="19" ht="26.1" customHeight="1" spans="1:11">
      <c r="A19" s="9">
        <v>14</v>
      </c>
      <c r="B19" s="28" t="s">
        <v>25</v>
      </c>
      <c r="C19" s="10">
        <v>5</v>
      </c>
      <c r="D19" s="9">
        <f t="shared" si="0"/>
        <v>15</v>
      </c>
      <c r="E19" s="9">
        <v>3</v>
      </c>
      <c r="F19" s="9">
        <f t="shared" si="1"/>
        <v>45</v>
      </c>
      <c r="G19" s="9">
        <f t="shared" si="2"/>
        <v>15</v>
      </c>
      <c r="H19" s="9">
        <v>2</v>
      </c>
      <c r="I19" s="9">
        <f t="shared" si="3"/>
        <v>30</v>
      </c>
      <c r="J19" s="17"/>
      <c r="K19" s="19"/>
    </row>
    <row r="20" ht="27" customHeight="1" spans="1:11">
      <c r="A20" s="9">
        <v>15</v>
      </c>
      <c r="B20" s="28" t="s">
        <v>26</v>
      </c>
      <c r="C20" s="10">
        <v>6</v>
      </c>
      <c r="D20" s="9">
        <f t="shared" si="0"/>
        <v>18</v>
      </c>
      <c r="E20" s="9">
        <v>3</v>
      </c>
      <c r="F20" s="9">
        <f t="shared" si="1"/>
        <v>54</v>
      </c>
      <c r="G20" s="9">
        <f t="shared" si="2"/>
        <v>18</v>
      </c>
      <c r="H20" s="9">
        <v>2</v>
      </c>
      <c r="I20" s="9">
        <f t="shared" si="3"/>
        <v>36</v>
      </c>
      <c r="J20" s="17"/>
      <c r="K20" s="19"/>
    </row>
    <row r="21" ht="23" customHeight="1" spans="1:11">
      <c r="A21" s="11" t="s">
        <v>27</v>
      </c>
      <c r="B21" s="12"/>
      <c r="C21" s="9">
        <f t="shared" ref="C21:F21" si="4">SUM(C6:C20)</f>
        <v>109</v>
      </c>
      <c r="D21" s="9">
        <f t="shared" si="4"/>
        <v>327</v>
      </c>
      <c r="E21" s="9">
        <v>3</v>
      </c>
      <c r="F21" s="9">
        <f>SUM(F6:F20)</f>
        <v>981</v>
      </c>
      <c r="G21" s="9">
        <f>SUM(G6:G20)</f>
        <v>327</v>
      </c>
      <c r="H21" s="9">
        <v>2</v>
      </c>
      <c r="I21" s="9">
        <f t="shared" si="3"/>
        <v>654</v>
      </c>
      <c r="J21" s="17"/>
      <c r="K21" s="21"/>
    </row>
    <row r="22" ht="24" customHeight="1" spans="1:11">
      <c r="A22" s="13" t="s">
        <v>28</v>
      </c>
      <c r="B22" s="13"/>
      <c r="C22" s="13"/>
      <c r="D22" s="13"/>
      <c r="E22" s="13"/>
      <c r="F22" s="13"/>
      <c r="G22" s="14"/>
      <c r="H22" s="14"/>
      <c r="I22" s="14"/>
      <c r="J22" s="22" t="s">
        <v>29</v>
      </c>
      <c r="K22" s="22"/>
    </row>
    <row r="23" ht="26.1" customHeight="1" spans="1:11">
      <c r="A23" s="9">
        <v>16</v>
      </c>
      <c r="B23" s="28" t="s">
        <v>30</v>
      </c>
      <c r="C23" s="10">
        <v>2</v>
      </c>
      <c r="D23" s="9">
        <f t="shared" ref="D23:D37" si="5">C23*3</f>
        <v>6</v>
      </c>
      <c r="E23" s="9">
        <v>3</v>
      </c>
      <c r="F23" s="9">
        <f t="shared" ref="F23:F37" si="6">D23*E23</f>
        <v>18</v>
      </c>
      <c r="G23" s="9">
        <f t="shared" ref="G23:G37" si="7">C23*3</f>
        <v>6</v>
      </c>
      <c r="H23" s="9">
        <v>2</v>
      </c>
      <c r="I23" s="9">
        <f t="shared" ref="I23:I38" si="8">G23*H23</f>
        <v>12</v>
      </c>
      <c r="J23" s="17"/>
      <c r="K23" s="30"/>
    </row>
    <row r="24" ht="26.1" customHeight="1" spans="1:11">
      <c r="A24" s="9">
        <v>17</v>
      </c>
      <c r="B24" s="28" t="s">
        <v>31</v>
      </c>
      <c r="C24" s="10">
        <v>3</v>
      </c>
      <c r="D24" s="9">
        <f t="shared" si="5"/>
        <v>9</v>
      </c>
      <c r="E24" s="9">
        <v>3</v>
      </c>
      <c r="F24" s="9">
        <f t="shared" si="6"/>
        <v>27</v>
      </c>
      <c r="G24" s="9">
        <f t="shared" si="7"/>
        <v>9</v>
      </c>
      <c r="H24" s="9">
        <v>2</v>
      </c>
      <c r="I24" s="9">
        <f t="shared" si="8"/>
        <v>18</v>
      </c>
      <c r="J24" s="17"/>
      <c r="K24" s="30"/>
    </row>
    <row r="25" ht="26.1" customHeight="1" spans="1:11">
      <c r="A25" s="9">
        <v>18</v>
      </c>
      <c r="B25" s="28" t="s">
        <v>32</v>
      </c>
      <c r="C25" s="10">
        <v>3</v>
      </c>
      <c r="D25" s="9">
        <f t="shared" si="5"/>
        <v>9</v>
      </c>
      <c r="E25" s="9">
        <v>3</v>
      </c>
      <c r="F25" s="9">
        <f t="shared" si="6"/>
        <v>27</v>
      </c>
      <c r="G25" s="9">
        <f t="shared" si="7"/>
        <v>9</v>
      </c>
      <c r="H25" s="9">
        <v>2</v>
      </c>
      <c r="I25" s="9">
        <f t="shared" si="8"/>
        <v>18</v>
      </c>
      <c r="J25" s="17"/>
      <c r="K25" s="23"/>
    </row>
    <row r="26" ht="26.1" customHeight="1" spans="1:11">
      <c r="A26" s="9">
        <v>19</v>
      </c>
      <c r="B26" s="28" t="s">
        <v>33</v>
      </c>
      <c r="C26" s="10">
        <v>2</v>
      </c>
      <c r="D26" s="9">
        <f t="shared" si="5"/>
        <v>6</v>
      </c>
      <c r="E26" s="9">
        <v>3</v>
      </c>
      <c r="F26" s="9">
        <f t="shared" si="6"/>
        <v>18</v>
      </c>
      <c r="G26" s="9">
        <f t="shared" si="7"/>
        <v>6</v>
      </c>
      <c r="H26" s="9">
        <v>2</v>
      </c>
      <c r="I26" s="9">
        <f t="shared" si="8"/>
        <v>12</v>
      </c>
      <c r="J26" s="17"/>
      <c r="K26" s="23"/>
    </row>
    <row r="27" ht="26.1" customHeight="1" spans="1:11">
      <c r="A27" s="9">
        <v>20</v>
      </c>
      <c r="B27" s="28" t="s">
        <v>34</v>
      </c>
      <c r="C27" s="10">
        <v>6</v>
      </c>
      <c r="D27" s="9">
        <f t="shared" si="5"/>
        <v>18</v>
      </c>
      <c r="E27" s="9">
        <v>3</v>
      </c>
      <c r="F27" s="9">
        <f t="shared" si="6"/>
        <v>54</v>
      </c>
      <c r="G27" s="9">
        <f t="shared" si="7"/>
        <v>18</v>
      </c>
      <c r="H27" s="9">
        <v>2</v>
      </c>
      <c r="I27" s="9">
        <f t="shared" si="8"/>
        <v>36</v>
      </c>
      <c r="J27" s="17"/>
      <c r="K27" s="23"/>
    </row>
    <row r="28" ht="26.1" customHeight="1" spans="1:11">
      <c r="A28" s="9">
        <v>21</v>
      </c>
      <c r="B28" s="28" t="s">
        <v>35</v>
      </c>
      <c r="C28" s="10">
        <v>3</v>
      </c>
      <c r="D28" s="9">
        <f t="shared" si="5"/>
        <v>9</v>
      </c>
      <c r="E28" s="9">
        <v>3</v>
      </c>
      <c r="F28" s="9">
        <f t="shared" si="6"/>
        <v>27</v>
      </c>
      <c r="G28" s="9">
        <f t="shared" si="7"/>
        <v>9</v>
      </c>
      <c r="H28" s="9">
        <v>2</v>
      </c>
      <c r="I28" s="9">
        <f t="shared" si="8"/>
        <v>18</v>
      </c>
      <c r="J28" s="17"/>
      <c r="K28" s="23"/>
    </row>
    <row r="29" ht="26.1" customHeight="1" spans="1:11">
      <c r="A29" s="9">
        <v>22</v>
      </c>
      <c r="B29" s="28" t="s">
        <v>36</v>
      </c>
      <c r="C29" s="10">
        <v>5</v>
      </c>
      <c r="D29" s="9">
        <f t="shared" si="5"/>
        <v>15</v>
      </c>
      <c r="E29" s="9">
        <v>3</v>
      </c>
      <c r="F29" s="9">
        <f t="shared" si="6"/>
        <v>45</v>
      </c>
      <c r="G29" s="9">
        <f t="shared" si="7"/>
        <v>15</v>
      </c>
      <c r="H29" s="9">
        <v>2</v>
      </c>
      <c r="I29" s="9">
        <f t="shared" si="8"/>
        <v>30</v>
      </c>
      <c r="J29" s="17"/>
      <c r="K29" s="23"/>
    </row>
    <row r="30" ht="26.1" customHeight="1" spans="1:11">
      <c r="A30" s="9">
        <v>23</v>
      </c>
      <c r="B30" s="28" t="s">
        <v>37</v>
      </c>
      <c r="C30" s="10">
        <v>6</v>
      </c>
      <c r="D30" s="9">
        <f t="shared" si="5"/>
        <v>18</v>
      </c>
      <c r="E30" s="9">
        <v>3</v>
      </c>
      <c r="F30" s="9">
        <f t="shared" si="6"/>
        <v>54</v>
      </c>
      <c r="G30" s="9">
        <f t="shared" si="7"/>
        <v>18</v>
      </c>
      <c r="H30" s="9">
        <v>2</v>
      </c>
      <c r="I30" s="9">
        <f t="shared" si="8"/>
        <v>36</v>
      </c>
      <c r="J30" s="17"/>
      <c r="K30" s="23" t="s">
        <v>38</v>
      </c>
    </row>
    <row r="31" ht="26.1" customHeight="1" spans="1:11">
      <c r="A31" s="9">
        <v>24</v>
      </c>
      <c r="B31" s="28" t="s">
        <v>39</v>
      </c>
      <c r="C31" s="10">
        <v>4</v>
      </c>
      <c r="D31" s="9">
        <f t="shared" si="5"/>
        <v>12</v>
      </c>
      <c r="E31" s="9">
        <v>3</v>
      </c>
      <c r="F31" s="9">
        <f t="shared" si="6"/>
        <v>36</v>
      </c>
      <c r="G31" s="9">
        <f t="shared" si="7"/>
        <v>12</v>
      </c>
      <c r="H31" s="9">
        <v>2</v>
      </c>
      <c r="I31" s="9">
        <f t="shared" si="8"/>
        <v>24</v>
      </c>
      <c r="J31" s="17"/>
      <c r="K31" s="23"/>
    </row>
    <row r="32" ht="26.1" customHeight="1" spans="1:11">
      <c r="A32" s="9">
        <v>25</v>
      </c>
      <c r="B32" s="28" t="s">
        <v>40</v>
      </c>
      <c r="C32" s="10">
        <v>10</v>
      </c>
      <c r="D32" s="9">
        <f t="shared" si="5"/>
        <v>30</v>
      </c>
      <c r="E32" s="9">
        <v>3</v>
      </c>
      <c r="F32" s="9">
        <f t="shared" si="6"/>
        <v>90</v>
      </c>
      <c r="G32" s="9">
        <f t="shared" si="7"/>
        <v>30</v>
      </c>
      <c r="H32" s="9">
        <v>2</v>
      </c>
      <c r="I32" s="9">
        <f t="shared" si="8"/>
        <v>60</v>
      </c>
      <c r="J32" s="17"/>
      <c r="K32" s="23"/>
    </row>
    <row r="33" ht="26.1" customHeight="1" spans="1:12">
      <c r="A33" s="9">
        <v>26</v>
      </c>
      <c r="B33" s="28" t="s">
        <v>41</v>
      </c>
      <c r="C33" s="10">
        <v>7</v>
      </c>
      <c r="D33" s="9">
        <f t="shared" si="5"/>
        <v>21</v>
      </c>
      <c r="E33" s="9">
        <v>3</v>
      </c>
      <c r="F33" s="9">
        <f t="shared" si="6"/>
        <v>63</v>
      </c>
      <c r="G33" s="9">
        <f t="shared" si="7"/>
        <v>21</v>
      </c>
      <c r="H33" s="9">
        <v>2</v>
      </c>
      <c r="I33" s="9">
        <f t="shared" si="8"/>
        <v>42</v>
      </c>
      <c r="J33" s="17"/>
      <c r="K33" s="23"/>
      <c r="L33" s="20"/>
    </row>
    <row r="34" ht="26.1" customHeight="1" spans="1:11">
      <c r="A34" s="9">
        <v>27</v>
      </c>
      <c r="B34" s="28" t="s">
        <v>42</v>
      </c>
      <c r="C34" s="10">
        <v>3</v>
      </c>
      <c r="D34" s="9">
        <f t="shared" si="5"/>
        <v>9</v>
      </c>
      <c r="E34" s="9">
        <v>3</v>
      </c>
      <c r="F34" s="9">
        <f t="shared" si="6"/>
        <v>27</v>
      </c>
      <c r="G34" s="9">
        <f t="shared" si="7"/>
        <v>9</v>
      </c>
      <c r="H34" s="9">
        <v>2</v>
      </c>
      <c r="I34" s="9">
        <f t="shared" si="8"/>
        <v>18</v>
      </c>
      <c r="J34" s="17"/>
      <c r="K34" s="23"/>
    </row>
    <row r="35" ht="26.1" customHeight="1" spans="1:11">
      <c r="A35" s="9">
        <v>28</v>
      </c>
      <c r="B35" s="28" t="s">
        <v>43</v>
      </c>
      <c r="C35" s="10">
        <v>4</v>
      </c>
      <c r="D35" s="9">
        <f t="shared" si="5"/>
        <v>12</v>
      </c>
      <c r="E35" s="9">
        <v>3</v>
      </c>
      <c r="F35" s="9">
        <f t="shared" si="6"/>
        <v>36</v>
      </c>
      <c r="G35" s="9">
        <f t="shared" si="7"/>
        <v>12</v>
      </c>
      <c r="H35" s="9">
        <v>2</v>
      </c>
      <c r="I35" s="9">
        <f t="shared" si="8"/>
        <v>24</v>
      </c>
      <c r="J35" s="17"/>
      <c r="K35" s="23"/>
    </row>
    <row r="36" ht="26.1" customHeight="1" spans="1:11">
      <c r="A36" s="9">
        <v>29</v>
      </c>
      <c r="B36" s="28" t="s">
        <v>44</v>
      </c>
      <c r="C36" s="10">
        <v>11</v>
      </c>
      <c r="D36" s="9">
        <f t="shared" si="5"/>
        <v>33</v>
      </c>
      <c r="E36" s="9">
        <v>3</v>
      </c>
      <c r="F36" s="9">
        <f t="shared" si="6"/>
        <v>99</v>
      </c>
      <c r="G36" s="9">
        <f t="shared" si="7"/>
        <v>33</v>
      </c>
      <c r="H36" s="9">
        <v>2</v>
      </c>
      <c r="I36" s="9">
        <f t="shared" si="8"/>
        <v>66</v>
      </c>
      <c r="J36" s="17"/>
      <c r="K36" s="23"/>
    </row>
    <row r="37" ht="27" customHeight="1" spans="1:11">
      <c r="A37" s="9">
        <v>30</v>
      </c>
      <c r="B37" s="28" t="s">
        <v>45</v>
      </c>
      <c r="C37" s="10">
        <v>16</v>
      </c>
      <c r="D37" s="9">
        <f t="shared" si="5"/>
        <v>48</v>
      </c>
      <c r="E37" s="9">
        <v>3</v>
      </c>
      <c r="F37" s="9">
        <f t="shared" si="6"/>
        <v>144</v>
      </c>
      <c r="G37" s="9">
        <f t="shared" si="7"/>
        <v>48</v>
      </c>
      <c r="H37" s="9">
        <v>2</v>
      </c>
      <c r="I37" s="9">
        <f t="shared" si="8"/>
        <v>96</v>
      </c>
      <c r="J37" s="17"/>
      <c r="K37" s="23"/>
    </row>
    <row r="38" ht="23" customHeight="1" spans="1:11">
      <c r="A38" s="11" t="s">
        <v>27</v>
      </c>
      <c r="B38" s="12"/>
      <c r="C38" s="9">
        <f t="shared" ref="C38:G38" si="9">SUM(C23:C37)</f>
        <v>85</v>
      </c>
      <c r="D38" s="9">
        <f t="shared" si="9"/>
        <v>255</v>
      </c>
      <c r="E38" s="9">
        <v>3</v>
      </c>
      <c r="F38" s="9">
        <f t="shared" si="9"/>
        <v>765</v>
      </c>
      <c r="G38" s="9">
        <f t="shared" si="9"/>
        <v>255</v>
      </c>
      <c r="H38" s="9">
        <v>2</v>
      </c>
      <c r="I38" s="9">
        <f t="shared" si="8"/>
        <v>510</v>
      </c>
      <c r="J38" s="17"/>
      <c r="K38" s="21"/>
    </row>
    <row r="39" ht="24" customHeight="1" spans="1:11">
      <c r="A39" s="13" t="s">
        <v>28</v>
      </c>
      <c r="B39" s="13"/>
      <c r="C39" s="13"/>
      <c r="D39" s="13"/>
      <c r="E39" s="13"/>
      <c r="F39" s="13"/>
      <c r="G39" s="14"/>
      <c r="H39" s="14"/>
      <c r="I39" s="14"/>
      <c r="J39" s="22" t="s">
        <v>29</v>
      </c>
      <c r="K39" s="22"/>
    </row>
    <row r="40" ht="26.1" customHeight="1" spans="1:11">
      <c r="A40" s="9">
        <v>31</v>
      </c>
      <c r="B40" s="28" t="s">
        <v>46</v>
      </c>
      <c r="C40" s="10">
        <v>2</v>
      </c>
      <c r="D40" s="9">
        <f t="shared" ref="D40:D54" si="10">C40*3</f>
        <v>6</v>
      </c>
      <c r="E40" s="9">
        <v>3</v>
      </c>
      <c r="F40" s="9">
        <f t="shared" ref="F40:F54" si="11">D40*E40</f>
        <v>18</v>
      </c>
      <c r="G40" s="9">
        <f t="shared" ref="G40:G54" si="12">C40*3</f>
        <v>6</v>
      </c>
      <c r="H40" s="9">
        <v>2</v>
      </c>
      <c r="I40" s="9">
        <f t="shared" ref="I40:I55" si="13">G40*H40</f>
        <v>12</v>
      </c>
      <c r="J40" s="17"/>
      <c r="K40" s="23"/>
    </row>
    <row r="41" ht="26.1" customHeight="1" spans="1:11">
      <c r="A41" s="9">
        <v>32</v>
      </c>
      <c r="B41" s="28" t="s">
        <v>47</v>
      </c>
      <c r="C41" s="10">
        <v>1</v>
      </c>
      <c r="D41" s="9">
        <f t="shared" si="10"/>
        <v>3</v>
      </c>
      <c r="E41" s="9">
        <v>3</v>
      </c>
      <c r="F41" s="9">
        <f t="shared" si="11"/>
        <v>9</v>
      </c>
      <c r="G41" s="9">
        <f t="shared" si="12"/>
        <v>3</v>
      </c>
      <c r="H41" s="9">
        <v>2</v>
      </c>
      <c r="I41" s="9">
        <f t="shared" si="13"/>
        <v>6</v>
      </c>
      <c r="J41" s="17"/>
      <c r="K41" s="23"/>
    </row>
    <row r="42" ht="26.1" customHeight="1" spans="1:11">
      <c r="A42" s="9">
        <v>33</v>
      </c>
      <c r="B42" s="28" t="s">
        <v>48</v>
      </c>
      <c r="C42" s="10">
        <v>3</v>
      </c>
      <c r="D42" s="9">
        <f t="shared" si="10"/>
        <v>9</v>
      </c>
      <c r="E42" s="9">
        <v>3</v>
      </c>
      <c r="F42" s="9">
        <f t="shared" si="11"/>
        <v>27</v>
      </c>
      <c r="G42" s="9">
        <f t="shared" si="12"/>
        <v>9</v>
      </c>
      <c r="H42" s="9">
        <v>2</v>
      </c>
      <c r="I42" s="9">
        <f t="shared" si="13"/>
        <v>18</v>
      </c>
      <c r="J42" s="17"/>
      <c r="K42" s="23"/>
    </row>
    <row r="43" ht="26.1" customHeight="1" spans="1:11">
      <c r="A43" s="9">
        <v>34</v>
      </c>
      <c r="B43" s="28" t="s">
        <v>49</v>
      </c>
      <c r="C43" s="10">
        <v>5</v>
      </c>
      <c r="D43" s="9">
        <f t="shared" si="10"/>
        <v>15</v>
      </c>
      <c r="E43" s="9">
        <v>3</v>
      </c>
      <c r="F43" s="9">
        <f t="shared" si="11"/>
        <v>45</v>
      </c>
      <c r="G43" s="9">
        <f t="shared" si="12"/>
        <v>15</v>
      </c>
      <c r="H43" s="9">
        <v>2</v>
      </c>
      <c r="I43" s="9">
        <f t="shared" si="13"/>
        <v>30</v>
      </c>
      <c r="J43" s="17"/>
      <c r="K43" s="23"/>
    </row>
    <row r="44" ht="26.1" customHeight="1" spans="1:11">
      <c r="A44" s="9">
        <v>35</v>
      </c>
      <c r="B44" s="28" t="s">
        <v>50</v>
      </c>
      <c r="C44" s="10">
        <v>6</v>
      </c>
      <c r="D44" s="9">
        <f t="shared" si="10"/>
        <v>18</v>
      </c>
      <c r="E44" s="9">
        <v>3</v>
      </c>
      <c r="F44" s="9">
        <f t="shared" si="11"/>
        <v>54</v>
      </c>
      <c r="G44" s="9">
        <f t="shared" si="12"/>
        <v>18</v>
      </c>
      <c r="H44" s="9">
        <v>2</v>
      </c>
      <c r="I44" s="9">
        <f t="shared" si="13"/>
        <v>36</v>
      </c>
      <c r="J44" s="17"/>
      <c r="K44" s="23"/>
    </row>
    <row r="45" ht="26.1" customHeight="1" spans="1:11">
      <c r="A45" s="9">
        <v>36</v>
      </c>
      <c r="B45" s="28" t="s">
        <v>51</v>
      </c>
      <c r="C45" s="10">
        <v>10</v>
      </c>
      <c r="D45" s="9">
        <f t="shared" si="10"/>
        <v>30</v>
      </c>
      <c r="E45" s="9">
        <v>3</v>
      </c>
      <c r="F45" s="9">
        <f t="shared" si="11"/>
        <v>90</v>
      </c>
      <c r="G45" s="9">
        <f t="shared" si="12"/>
        <v>30</v>
      </c>
      <c r="H45" s="9">
        <v>2</v>
      </c>
      <c r="I45" s="9">
        <f t="shared" si="13"/>
        <v>60</v>
      </c>
      <c r="J45" s="17"/>
      <c r="K45" s="23" t="s">
        <v>38</v>
      </c>
    </row>
    <row r="46" ht="26.1" customHeight="1" spans="1:11">
      <c r="A46" s="9">
        <v>37</v>
      </c>
      <c r="B46" s="28" t="s">
        <v>52</v>
      </c>
      <c r="C46" s="10">
        <v>3</v>
      </c>
      <c r="D46" s="9">
        <f t="shared" si="10"/>
        <v>9</v>
      </c>
      <c r="E46" s="9">
        <v>3</v>
      </c>
      <c r="F46" s="9">
        <f t="shared" si="11"/>
        <v>27</v>
      </c>
      <c r="G46" s="9">
        <f t="shared" si="12"/>
        <v>9</v>
      </c>
      <c r="H46" s="9">
        <v>2</v>
      </c>
      <c r="I46" s="9">
        <f t="shared" si="13"/>
        <v>18</v>
      </c>
      <c r="J46" s="17"/>
      <c r="K46" s="23"/>
    </row>
    <row r="47" ht="26.1" customHeight="1" spans="1:11">
      <c r="A47" s="9">
        <v>38</v>
      </c>
      <c r="B47" s="28" t="s">
        <v>53</v>
      </c>
      <c r="C47" s="10">
        <v>2</v>
      </c>
      <c r="D47" s="9">
        <f t="shared" si="10"/>
        <v>6</v>
      </c>
      <c r="E47" s="9">
        <v>3</v>
      </c>
      <c r="F47" s="9">
        <f t="shared" si="11"/>
        <v>18</v>
      </c>
      <c r="G47" s="9">
        <f t="shared" si="12"/>
        <v>6</v>
      </c>
      <c r="H47" s="9">
        <v>2</v>
      </c>
      <c r="I47" s="9">
        <f t="shared" si="13"/>
        <v>12</v>
      </c>
      <c r="J47" s="17"/>
      <c r="K47" s="23"/>
    </row>
    <row r="48" ht="26.1" customHeight="1" spans="1:11">
      <c r="A48" s="9">
        <v>39</v>
      </c>
      <c r="B48" s="28" t="s">
        <v>54</v>
      </c>
      <c r="C48" s="10">
        <v>3</v>
      </c>
      <c r="D48" s="9">
        <f t="shared" si="10"/>
        <v>9</v>
      </c>
      <c r="E48" s="9">
        <v>3</v>
      </c>
      <c r="F48" s="9">
        <f t="shared" si="11"/>
        <v>27</v>
      </c>
      <c r="G48" s="9">
        <f t="shared" si="12"/>
        <v>9</v>
      </c>
      <c r="H48" s="9">
        <v>2</v>
      </c>
      <c r="I48" s="9">
        <f t="shared" si="13"/>
        <v>18</v>
      </c>
      <c r="J48" s="17"/>
      <c r="K48" s="23" t="s">
        <v>38</v>
      </c>
    </row>
    <row r="49" ht="26.1" customHeight="1" spans="1:11">
      <c r="A49" s="9">
        <v>40</v>
      </c>
      <c r="B49" s="28" t="s">
        <v>55</v>
      </c>
      <c r="C49" s="10">
        <v>2</v>
      </c>
      <c r="D49" s="9">
        <f t="shared" si="10"/>
        <v>6</v>
      </c>
      <c r="E49" s="9">
        <v>3</v>
      </c>
      <c r="F49" s="9">
        <f t="shared" si="11"/>
        <v>18</v>
      </c>
      <c r="G49" s="9">
        <f t="shared" si="12"/>
        <v>6</v>
      </c>
      <c r="H49" s="9">
        <v>2</v>
      </c>
      <c r="I49" s="9">
        <f t="shared" si="13"/>
        <v>12</v>
      </c>
      <c r="J49" s="17"/>
      <c r="K49" s="23"/>
    </row>
    <row r="50" ht="26.1" customHeight="1" spans="1:12">
      <c r="A50" s="9">
        <v>41</v>
      </c>
      <c r="B50" s="28" t="s">
        <v>56</v>
      </c>
      <c r="C50" s="10">
        <v>3</v>
      </c>
      <c r="D50" s="9">
        <f t="shared" si="10"/>
        <v>9</v>
      </c>
      <c r="E50" s="9">
        <v>3</v>
      </c>
      <c r="F50" s="9">
        <f t="shared" si="11"/>
        <v>27</v>
      </c>
      <c r="G50" s="9">
        <f t="shared" si="12"/>
        <v>9</v>
      </c>
      <c r="H50" s="9">
        <v>2</v>
      </c>
      <c r="I50" s="9">
        <f t="shared" si="13"/>
        <v>18</v>
      </c>
      <c r="J50" s="17"/>
      <c r="K50" s="23"/>
      <c r="L50" s="20"/>
    </row>
    <row r="51" ht="26.1" customHeight="1" spans="1:11">
      <c r="A51" s="9">
        <v>42</v>
      </c>
      <c r="B51" s="28" t="s">
        <v>57</v>
      </c>
      <c r="C51" s="10">
        <v>13</v>
      </c>
      <c r="D51" s="9">
        <f t="shared" si="10"/>
        <v>39</v>
      </c>
      <c r="E51" s="9">
        <v>3</v>
      </c>
      <c r="F51" s="9">
        <f t="shared" si="11"/>
        <v>117</v>
      </c>
      <c r="G51" s="9">
        <f t="shared" si="12"/>
        <v>39</v>
      </c>
      <c r="H51" s="9">
        <v>2</v>
      </c>
      <c r="I51" s="9">
        <f t="shared" si="13"/>
        <v>78</v>
      </c>
      <c r="J51" s="17"/>
      <c r="K51" s="23"/>
    </row>
    <row r="52" ht="26.1" customHeight="1" spans="1:11">
      <c r="A52" s="9">
        <v>43</v>
      </c>
      <c r="B52" s="28" t="s">
        <v>58</v>
      </c>
      <c r="C52" s="10">
        <v>3</v>
      </c>
      <c r="D52" s="9">
        <f t="shared" si="10"/>
        <v>9</v>
      </c>
      <c r="E52" s="9">
        <v>3</v>
      </c>
      <c r="F52" s="9">
        <f t="shared" si="11"/>
        <v>27</v>
      </c>
      <c r="G52" s="9">
        <f t="shared" si="12"/>
        <v>9</v>
      </c>
      <c r="H52" s="9">
        <v>2</v>
      </c>
      <c r="I52" s="9">
        <f t="shared" si="13"/>
        <v>18</v>
      </c>
      <c r="J52" s="17"/>
      <c r="K52" s="23"/>
    </row>
    <row r="53" ht="26.1" customHeight="1" spans="1:11">
      <c r="A53" s="9">
        <v>44</v>
      </c>
      <c r="B53" s="28" t="s">
        <v>59</v>
      </c>
      <c r="C53" s="10">
        <v>11</v>
      </c>
      <c r="D53" s="9">
        <f t="shared" si="10"/>
        <v>33</v>
      </c>
      <c r="E53" s="9">
        <v>3</v>
      </c>
      <c r="F53" s="9">
        <f t="shared" si="11"/>
        <v>99</v>
      </c>
      <c r="G53" s="9">
        <f t="shared" si="12"/>
        <v>33</v>
      </c>
      <c r="H53" s="9">
        <v>2</v>
      </c>
      <c r="I53" s="9">
        <f t="shared" si="13"/>
        <v>66</v>
      </c>
      <c r="J53" s="17"/>
      <c r="K53" s="23"/>
    </row>
    <row r="54" ht="27" customHeight="1" spans="1:11">
      <c r="A54" s="9">
        <v>45</v>
      </c>
      <c r="B54" s="28" t="s">
        <v>60</v>
      </c>
      <c r="C54" s="10">
        <v>3</v>
      </c>
      <c r="D54" s="9">
        <f t="shared" si="10"/>
        <v>9</v>
      </c>
      <c r="E54" s="9">
        <v>3</v>
      </c>
      <c r="F54" s="9">
        <f t="shared" si="11"/>
        <v>27</v>
      </c>
      <c r="G54" s="9">
        <f t="shared" si="12"/>
        <v>9</v>
      </c>
      <c r="H54" s="9">
        <v>2</v>
      </c>
      <c r="I54" s="9">
        <f t="shared" si="13"/>
        <v>18</v>
      </c>
      <c r="J54" s="17"/>
      <c r="K54" s="23"/>
    </row>
    <row r="55" ht="23" customHeight="1" spans="1:11">
      <c r="A55" s="11" t="s">
        <v>27</v>
      </c>
      <c r="B55" s="12"/>
      <c r="C55" s="9">
        <f t="shared" ref="C55:G55" si="14">SUM(C40:C54)</f>
        <v>70</v>
      </c>
      <c r="D55" s="9">
        <f t="shared" si="14"/>
        <v>210</v>
      </c>
      <c r="E55" s="9">
        <v>3</v>
      </c>
      <c r="F55" s="9">
        <f t="shared" si="14"/>
        <v>630</v>
      </c>
      <c r="G55" s="9">
        <f t="shared" si="14"/>
        <v>210</v>
      </c>
      <c r="H55" s="9">
        <v>2</v>
      </c>
      <c r="I55" s="9">
        <f t="shared" si="13"/>
        <v>420</v>
      </c>
      <c r="J55" s="17"/>
      <c r="K55" s="21"/>
    </row>
    <row r="56" ht="24" customHeight="1" spans="1:11">
      <c r="A56" s="13" t="s">
        <v>28</v>
      </c>
      <c r="B56" s="13"/>
      <c r="C56" s="13"/>
      <c r="D56" s="13"/>
      <c r="E56" s="13"/>
      <c r="F56" s="13"/>
      <c r="G56" s="14"/>
      <c r="H56" s="14"/>
      <c r="I56" s="14"/>
      <c r="J56" s="22" t="s">
        <v>29</v>
      </c>
      <c r="K56" s="22"/>
    </row>
    <row r="57" ht="26.1" customHeight="1" spans="1:11">
      <c r="A57" s="9">
        <v>46</v>
      </c>
      <c r="B57" s="28" t="s">
        <v>61</v>
      </c>
      <c r="C57" s="10">
        <v>5</v>
      </c>
      <c r="D57" s="9">
        <f t="shared" ref="D57:D71" si="15">C57*3</f>
        <v>15</v>
      </c>
      <c r="E57" s="9">
        <v>3</v>
      </c>
      <c r="F57" s="9">
        <f t="shared" ref="F57:F71" si="16">D57*E57</f>
        <v>45</v>
      </c>
      <c r="G57" s="9">
        <f t="shared" ref="G57:G71" si="17">C57*3</f>
        <v>15</v>
      </c>
      <c r="H57" s="9">
        <v>2</v>
      </c>
      <c r="I57" s="9">
        <f t="shared" ref="I57:I72" si="18">G57*H57</f>
        <v>30</v>
      </c>
      <c r="J57" s="17"/>
      <c r="K57" s="23"/>
    </row>
    <row r="58" ht="26.1" customHeight="1" spans="1:11">
      <c r="A58" s="9">
        <v>47</v>
      </c>
      <c r="B58" s="28" t="s">
        <v>62</v>
      </c>
      <c r="C58" s="10">
        <v>6</v>
      </c>
      <c r="D58" s="9">
        <f t="shared" si="15"/>
        <v>18</v>
      </c>
      <c r="E58" s="9">
        <v>3</v>
      </c>
      <c r="F58" s="9">
        <f t="shared" si="16"/>
        <v>54</v>
      </c>
      <c r="G58" s="9">
        <f t="shared" si="17"/>
        <v>18</v>
      </c>
      <c r="H58" s="9">
        <v>2</v>
      </c>
      <c r="I58" s="9">
        <f t="shared" si="18"/>
        <v>36</v>
      </c>
      <c r="J58" s="17"/>
      <c r="K58" s="23"/>
    </row>
    <row r="59" ht="26.1" customHeight="1" spans="1:11">
      <c r="A59" s="9">
        <v>48</v>
      </c>
      <c r="B59" s="28" t="s">
        <v>56</v>
      </c>
      <c r="C59" s="10">
        <v>2</v>
      </c>
      <c r="D59" s="9">
        <f t="shared" si="15"/>
        <v>6</v>
      </c>
      <c r="E59" s="9">
        <v>3</v>
      </c>
      <c r="F59" s="9">
        <f t="shared" si="16"/>
        <v>18</v>
      </c>
      <c r="G59" s="9">
        <f t="shared" si="17"/>
        <v>6</v>
      </c>
      <c r="H59" s="9">
        <v>2</v>
      </c>
      <c r="I59" s="9">
        <f t="shared" si="18"/>
        <v>12</v>
      </c>
      <c r="J59" s="17"/>
      <c r="K59" s="23"/>
    </row>
    <row r="60" ht="26.1" customHeight="1" spans="1:11">
      <c r="A60" s="9">
        <v>49</v>
      </c>
      <c r="B60" s="28" t="s">
        <v>63</v>
      </c>
      <c r="C60" s="10">
        <v>10</v>
      </c>
      <c r="D60" s="9">
        <f t="shared" si="15"/>
        <v>30</v>
      </c>
      <c r="E60" s="9">
        <v>3</v>
      </c>
      <c r="F60" s="9">
        <f t="shared" si="16"/>
        <v>90</v>
      </c>
      <c r="G60" s="9">
        <f t="shared" si="17"/>
        <v>30</v>
      </c>
      <c r="H60" s="9">
        <v>2</v>
      </c>
      <c r="I60" s="9">
        <f t="shared" si="18"/>
        <v>60</v>
      </c>
      <c r="J60" s="17"/>
      <c r="K60" s="23"/>
    </row>
    <row r="61" ht="26.1" customHeight="1" spans="1:11">
      <c r="A61" s="9">
        <v>50</v>
      </c>
      <c r="B61" s="28" t="s">
        <v>64</v>
      </c>
      <c r="C61" s="10">
        <v>6</v>
      </c>
      <c r="D61" s="9">
        <f t="shared" si="15"/>
        <v>18</v>
      </c>
      <c r="E61" s="9">
        <v>3</v>
      </c>
      <c r="F61" s="9">
        <f t="shared" si="16"/>
        <v>54</v>
      </c>
      <c r="G61" s="9">
        <f t="shared" si="17"/>
        <v>18</v>
      </c>
      <c r="H61" s="9">
        <v>2</v>
      </c>
      <c r="I61" s="9">
        <f t="shared" si="18"/>
        <v>36</v>
      </c>
      <c r="J61" s="17"/>
      <c r="K61" s="23" t="s">
        <v>38</v>
      </c>
    </row>
    <row r="62" ht="26.1" customHeight="1" spans="1:11">
      <c r="A62" s="9">
        <v>51</v>
      </c>
      <c r="B62" s="28" t="s">
        <v>65</v>
      </c>
      <c r="C62" s="10">
        <v>9</v>
      </c>
      <c r="D62" s="9">
        <f t="shared" si="15"/>
        <v>27</v>
      </c>
      <c r="E62" s="9">
        <v>3</v>
      </c>
      <c r="F62" s="9">
        <f t="shared" si="16"/>
        <v>81</v>
      </c>
      <c r="G62" s="9">
        <f t="shared" si="17"/>
        <v>27</v>
      </c>
      <c r="H62" s="9">
        <v>2</v>
      </c>
      <c r="I62" s="9">
        <f t="shared" si="18"/>
        <v>54</v>
      </c>
      <c r="J62" s="17"/>
      <c r="K62" s="23"/>
    </row>
    <row r="63" ht="26.1" customHeight="1" spans="1:11">
      <c r="A63" s="9">
        <v>52</v>
      </c>
      <c r="B63" s="28" t="s">
        <v>66</v>
      </c>
      <c r="C63" s="10">
        <v>7</v>
      </c>
      <c r="D63" s="9">
        <f t="shared" si="15"/>
        <v>21</v>
      </c>
      <c r="E63" s="9">
        <v>3</v>
      </c>
      <c r="F63" s="9">
        <f t="shared" si="16"/>
        <v>63</v>
      </c>
      <c r="G63" s="9">
        <f t="shared" si="17"/>
        <v>21</v>
      </c>
      <c r="H63" s="9">
        <v>2</v>
      </c>
      <c r="I63" s="9">
        <f t="shared" si="18"/>
        <v>42</v>
      </c>
      <c r="J63" s="17"/>
      <c r="K63" s="23"/>
    </row>
    <row r="64" ht="26.1" customHeight="1" spans="1:11">
      <c r="A64" s="9">
        <v>53</v>
      </c>
      <c r="B64" s="28" t="s">
        <v>67</v>
      </c>
      <c r="C64" s="10">
        <v>7</v>
      </c>
      <c r="D64" s="9">
        <f t="shared" si="15"/>
        <v>21</v>
      </c>
      <c r="E64" s="9">
        <v>3</v>
      </c>
      <c r="F64" s="9">
        <f t="shared" si="16"/>
        <v>63</v>
      </c>
      <c r="G64" s="9">
        <f t="shared" si="17"/>
        <v>21</v>
      </c>
      <c r="H64" s="9">
        <v>2</v>
      </c>
      <c r="I64" s="9">
        <f t="shared" si="18"/>
        <v>42</v>
      </c>
      <c r="J64" s="17"/>
      <c r="K64" s="23"/>
    </row>
    <row r="65" ht="26.1" customHeight="1" spans="1:11">
      <c r="A65" s="9">
        <v>54</v>
      </c>
      <c r="B65" s="28" t="s">
        <v>68</v>
      </c>
      <c r="C65" s="10">
        <v>4</v>
      </c>
      <c r="D65" s="9">
        <f t="shared" si="15"/>
        <v>12</v>
      </c>
      <c r="E65" s="9">
        <v>3</v>
      </c>
      <c r="F65" s="9">
        <f t="shared" si="16"/>
        <v>36</v>
      </c>
      <c r="G65" s="9">
        <f t="shared" si="17"/>
        <v>12</v>
      </c>
      <c r="H65" s="9">
        <v>2</v>
      </c>
      <c r="I65" s="9">
        <f t="shared" si="18"/>
        <v>24</v>
      </c>
      <c r="J65" s="17"/>
      <c r="K65" s="23" t="s">
        <v>38</v>
      </c>
    </row>
    <row r="66" ht="26.1" customHeight="1" spans="1:11">
      <c r="A66" s="9">
        <v>55</v>
      </c>
      <c r="B66" s="28" t="s">
        <v>69</v>
      </c>
      <c r="C66" s="10">
        <v>2</v>
      </c>
      <c r="D66" s="9">
        <f t="shared" si="15"/>
        <v>6</v>
      </c>
      <c r="E66" s="9">
        <v>3</v>
      </c>
      <c r="F66" s="9">
        <f t="shared" si="16"/>
        <v>18</v>
      </c>
      <c r="G66" s="9">
        <f t="shared" si="17"/>
        <v>6</v>
      </c>
      <c r="H66" s="9">
        <v>2</v>
      </c>
      <c r="I66" s="9">
        <f t="shared" si="18"/>
        <v>12</v>
      </c>
      <c r="J66" s="17"/>
      <c r="K66" s="23"/>
    </row>
    <row r="67" ht="26.1" customHeight="1" spans="1:12">
      <c r="A67" s="9">
        <v>56</v>
      </c>
      <c r="B67" s="28" t="s">
        <v>70</v>
      </c>
      <c r="C67" s="10">
        <v>1</v>
      </c>
      <c r="D67" s="9">
        <f t="shared" si="15"/>
        <v>3</v>
      </c>
      <c r="E67" s="9">
        <v>3</v>
      </c>
      <c r="F67" s="9">
        <f t="shared" si="16"/>
        <v>9</v>
      </c>
      <c r="G67" s="9">
        <f t="shared" si="17"/>
        <v>3</v>
      </c>
      <c r="H67" s="9">
        <v>2</v>
      </c>
      <c r="I67" s="9">
        <f t="shared" si="18"/>
        <v>6</v>
      </c>
      <c r="J67" s="17"/>
      <c r="K67" s="23"/>
      <c r="L67" s="20"/>
    </row>
    <row r="68" ht="26.1" customHeight="1" spans="1:11">
      <c r="A68" s="9">
        <v>57</v>
      </c>
      <c r="B68" s="28" t="s">
        <v>71</v>
      </c>
      <c r="C68" s="10">
        <v>1</v>
      </c>
      <c r="D68" s="9">
        <f t="shared" si="15"/>
        <v>3</v>
      </c>
      <c r="E68" s="9">
        <v>3</v>
      </c>
      <c r="F68" s="9">
        <f t="shared" si="16"/>
        <v>9</v>
      </c>
      <c r="G68" s="9">
        <f t="shared" si="17"/>
        <v>3</v>
      </c>
      <c r="H68" s="9">
        <v>2</v>
      </c>
      <c r="I68" s="9">
        <f t="shared" si="18"/>
        <v>6</v>
      </c>
      <c r="J68" s="17"/>
      <c r="K68" s="23"/>
    </row>
    <row r="69" ht="26.1" customHeight="1" spans="1:11">
      <c r="A69" s="9">
        <v>58</v>
      </c>
      <c r="B69" s="28" t="s">
        <v>72</v>
      </c>
      <c r="C69" s="10">
        <v>8</v>
      </c>
      <c r="D69" s="9">
        <f t="shared" si="15"/>
        <v>24</v>
      </c>
      <c r="E69" s="9">
        <v>3</v>
      </c>
      <c r="F69" s="9">
        <f t="shared" si="16"/>
        <v>72</v>
      </c>
      <c r="G69" s="9">
        <f t="shared" si="17"/>
        <v>24</v>
      </c>
      <c r="H69" s="9">
        <v>2</v>
      </c>
      <c r="I69" s="9">
        <f t="shared" si="18"/>
        <v>48</v>
      </c>
      <c r="J69" s="17"/>
      <c r="K69" s="23"/>
    </row>
    <row r="70" ht="26.1" customHeight="1" spans="1:11">
      <c r="A70" s="9">
        <v>59</v>
      </c>
      <c r="B70" s="28" t="s">
        <v>73</v>
      </c>
      <c r="C70" s="10">
        <v>1</v>
      </c>
      <c r="D70" s="9">
        <f t="shared" si="15"/>
        <v>3</v>
      </c>
      <c r="E70" s="9">
        <v>3</v>
      </c>
      <c r="F70" s="9">
        <f t="shared" si="16"/>
        <v>9</v>
      </c>
      <c r="G70" s="9">
        <f t="shared" si="17"/>
        <v>3</v>
      </c>
      <c r="H70" s="9">
        <v>2</v>
      </c>
      <c r="I70" s="9">
        <f t="shared" si="18"/>
        <v>6</v>
      </c>
      <c r="J70" s="17"/>
      <c r="K70" s="23"/>
    </row>
    <row r="71" ht="27" customHeight="1" spans="1:11">
      <c r="A71" s="9">
        <v>60</v>
      </c>
      <c r="B71" s="28" t="s">
        <v>74</v>
      </c>
      <c r="C71" s="10">
        <v>8</v>
      </c>
      <c r="D71" s="9">
        <f t="shared" si="15"/>
        <v>24</v>
      </c>
      <c r="E71" s="9">
        <v>3</v>
      </c>
      <c r="F71" s="9">
        <f t="shared" si="16"/>
        <v>72</v>
      </c>
      <c r="G71" s="9">
        <f t="shared" si="17"/>
        <v>24</v>
      </c>
      <c r="H71" s="9">
        <v>2</v>
      </c>
      <c r="I71" s="9">
        <f t="shared" si="18"/>
        <v>48</v>
      </c>
      <c r="J71" s="17"/>
      <c r="K71" s="23"/>
    </row>
    <row r="72" ht="23" customHeight="1" spans="1:11">
      <c r="A72" s="11" t="s">
        <v>27</v>
      </c>
      <c r="B72" s="12"/>
      <c r="C72" s="9">
        <f t="shared" ref="C72:G72" si="19">SUM(C57:C71)</f>
        <v>77</v>
      </c>
      <c r="D72" s="9">
        <f t="shared" si="19"/>
        <v>231</v>
      </c>
      <c r="E72" s="9">
        <v>3</v>
      </c>
      <c r="F72" s="9">
        <f t="shared" si="19"/>
        <v>693</v>
      </c>
      <c r="G72" s="9">
        <f t="shared" si="19"/>
        <v>231</v>
      </c>
      <c r="H72" s="9">
        <v>2</v>
      </c>
      <c r="I72" s="9">
        <f t="shared" si="18"/>
        <v>462</v>
      </c>
      <c r="J72" s="17"/>
      <c r="K72" s="21"/>
    </row>
    <row r="73" ht="24" customHeight="1" spans="1:11">
      <c r="A73" s="13" t="s">
        <v>28</v>
      </c>
      <c r="B73" s="13"/>
      <c r="C73" s="13"/>
      <c r="D73" s="13"/>
      <c r="E73" s="13"/>
      <c r="F73" s="13"/>
      <c r="G73" s="14"/>
      <c r="H73" s="14"/>
      <c r="I73" s="14"/>
      <c r="J73" s="22" t="s">
        <v>29</v>
      </c>
      <c r="K73" s="22"/>
    </row>
    <row r="74" ht="26.1" customHeight="1" spans="1:11">
      <c r="A74" s="9">
        <v>61</v>
      </c>
      <c r="B74" s="28" t="s">
        <v>75</v>
      </c>
      <c r="C74" s="10">
        <v>1</v>
      </c>
      <c r="D74" s="9">
        <f t="shared" ref="D74:D88" si="20">C74*3</f>
        <v>3</v>
      </c>
      <c r="E74" s="9">
        <v>3</v>
      </c>
      <c r="F74" s="9">
        <f t="shared" ref="F74:F88" si="21">D74*E74</f>
        <v>9</v>
      </c>
      <c r="G74" s="9">
        <f t="shared" ref="G74:G88" si="22">C74*3</f>
        <v>3</v>
      </c>
      <c r="H74" s="9">
        <v>2</v>
      </c>
      <c r="I74" s="9">
        <f t="shared" ref="I74:I89" si="23">G74*H74</f>
        <v>6</v>
      </c>
      <c r="J74" s="17"/>
      <c r="K74" s="23" t="s">
        <v>38</v>
      </c>
    </row>
    <row r="75" ht="26.1" customHeight="1" spans="1:11">
      <c r="A75" s="9">
        <v>62</v>
      </c>
      <c r="B75" s="28" t="s">
        <v>76</v>
      </c>
      <c r="C75" s="10">
        <v>1</v>
      </c>
      <c r="D75" s="9">
        <f t="shared" si="20"/>
        <v>3</v>
      </c>
      <c r="E75" s="9">
        <v>3</v>
      </c>
      <c r="F75" s="9">
        <f t="shared" si="21"/>
        <v>9</v>
      </c>
      <c r="G75" s="9">
        <f t="shared" si="22"/>
        <v>3</v>
      </c>
      <c r="H75" s="9">
        <v>2</v>
      </c>
      <c r="I75" s="9">
        <f t="shared" si="23"/>
        <v>6</v>
      </c>
      <c r="J75" s="17"/>
      <c r="K75" s="23"/>
    </row>
    <row r="76" ht="26.1" customHeight="1" spans="1:11">
      <c r="A76" s="9">
        <v>63</v>
      </c>
      <c r="B76" s="28" t="s">
        <v>77</v>
      </c>
      <c r="C76" s="10">
        <v>5</v>
      </c>
      <c r="D76" s="9">
        <f t="shared" si="20"/>
        <v>15</v>
      </c>
      <c r="E76" s="9">
        <v>3</v>
      </c>
      <c r="F76" s="9">
        <f t="shared" si="21"/>
        <v>45</v>
      </c>
      <c r="G76" s="9">
        <f t="shared" si="22"/>
        <v>15</v>
      </c>
      <c r="H76" s="9">
        <v>2</v>
      </c>
      <c r="I76" s="9">
        <f t="shared" si="23"/>
        <v>30</v>
      </c>
      <c r="J76" s="17"/>
      <c r="K76" s="23"/>
    </row>
    <row r="77" ht="26.1" customHeight="1" spans="1:11">
      <c r="A77" s="9">
        <v>64</v>
      </c>
      <c r="B77" s="28" t="s">
        <v>78</v>
      </c>
      <c r="C77" s="10">
        <v>2</v>
      </c>
      <c r="D77" s="9">
        <f t="shared" si="20"/>
        <v>6</v>
      </c>
      <c r="E77" s="9">
        <v>3</v>
      </c>
      <c r="F77" s="9">
        <f t="shared" si="21"/>
        <v>18</v>
      </c>
      <c r="G77" s="9">
        <f t="shared" si="22"/>
        <v>6</v>
      </c>
      <c r="H77" s="9">
        <v>2</v>
      </c>
      <c r="I77" s="9">
        <f t="shared" si="23"/>
        <v>12</v>
      </c>
      <c r="J77" s="17"/>
      <c r="K77" s="23"/>
    </row>
    <row r="78" ht="26.1" customHeight="1" spans="1:11">
      <c r="A78" s="9">
        <v>65</v>
      </c>
      <c r="B78" s="28" t="s">
        <v>79</v>
      </c>
      <c r="C78" s="10">
        <v>3</v>
      </c>
      <c r="D78" s="9">
        <f t="shared" si="20"/>
        <v>9</v>
      </c>
      <c r="E78" s="9">
        <v>3</v>
      </c>
      <c r="F78" s="9">
        <f t="shared" si="21"/>
        <v>27</v>
      </c>
      <c r="G78" s="9">
        <f t="shared" si="22"/>
        <v>9</v>
      </c>
      <c r="H78" s="9">
        <v>2</v>
      </c>
      <c r="I78" s="9">
        <f t="shared" si="23"/>
        <v>18</v>
      </c>
      <c r="J78" s="17"/>
      <c r="K78" s="23"/>
    </row>
    <row r="79" ht="26.1" customHeight="1" spans="1:11">
      <c r="A79" s="9">
        <v>66</v>
      </c>
      <c r="B79" s="28" t="s">
        <v>80</v>
      </c>
      <c r="C79" s="10">
        <v>5</v>
      </c>
      <c r="D79" s="9">
        <f t="shared" si="20"/>
        <v>15</v>
      </c>
      <c r="E79" s="9">
        <v>3</v>
      </c>
      <c r="F79" s="9">
        <f t="shared" si="21"/>
        <v>45</v>
      </c>
      <c r="G79" s="9">
        <f t="shared" si="22"/>
        <v>15</v>
      </c>
      <c r="H79" s="9">
        <v>2</v>
      </c>
      <c r="I79" s="9">
        <f t="shared" si="23"/>
        <v>30</v>
      </c>
      <c r="J79" s="17"/>
      <c r="K79" s="23"/>
    </row>
    <row r="80" ht="26.1" customHeight="1" spans="1:11">
      <c r="A80" s="9">
        <v>67</v>
      </c>
      <c r="B80" s="28" t="s">
        <v>81</v>
      </c>
      <c r="C80" s="10">
        <v>2</v>
      </c>
      <c r="D80" s="9">
        <f t="shared" si="20"/>
        <v>6</v>
      </c>
      <c r="E80" s="9">
        <v>3</v>
      </c>
      <c r="F80" s="9">
        <f t="shared" si="21"/>
        <v>18</v>
      </c>
      <c r="G80" s="9">
        <f t="shared" si="22"/>
        <v>6</v>
      </c>
      <c r="H80" s="9">
        <v>2</v>
      </c>
      <c r="I80" s="9">
        <f t="shared" si="23"/>
        <v>12</v>
      </c>
      <c r="J80" s="17"/>
      <c r="K80" s="23"/>
    </row>
    <row r="81" ht="26.1" customHeight="1" spans="1:11">
      <c r="A81" s="9">
        <v>68</v>
      </c>
      <c r="B81" s="28" t="s">
        <v>56</v>
      </c>
      <c r="C81" s="10">
        <v>7</v>
      </c>
      <c r="D81" s="9">
        <f t="shared" si="20"/>
        <v>21</v>
      </c>
      <c r="E81" s="9">
        <v>3</v>
      </c>
      <c r="F81" s="9">
        <f t="shared" si="21"/>
        <v>63</v>
      </c>
      <c r="G81" s="9">
        <f t="shared" si="22"/>
        <v>21</v>
      </c>
      <c r="H81" s="9">
        <v>2</v>
      </c>
      <c r="I81" s="9">
        <f t="shared" si="23"/>
        <v>42</v>
      </c>
      <c r="J81" s="17"/>
      <c r="K81" s="23"/>
    </row>
    <row r="82" ht="26.1" customHeight="1" spans="1:11">
      <c r="A82" s="9">
        <v>69</v>
      </c>
      <c r="B82" s="28" t="s">
        <v>82</v>
      </c>
      <c r="C82" s="10">
        <v>2</v>
      </c>
      <c r="D82" s="9">
        <f t="shared" si="20"/>
        <v>6</v>
      </c>
      <c r="E82" s="9">
        <v>3</v>
      </c>
      <c r="F82" s="9">
        <f t="shared" si="21"/>
        <v>18</v>
      </c>
      <c r="G82" s="9">
        <f t="shared" si="22"/>
        <v>6</v>
      </c>
      <c r="H82" s="9">
        <v>2</v>
      </c>
      <c r="I82" s="9">
        <f t="shared" si="23"/>
        <v>12</v>
      </c>
      <c r="J82" s="17"/>
      <c r="K82" s="23"/>
    </row>
    <row r="83" ht="26.1" customHeight="1" spans="1:11">
      <c r="A83" s="9">
        <v>70</v>
      </c>
      <c r="B83" s="28" t="s">
        <v>62</v>
      </c>
      <c r="C83" s="10">
        <v>5</v>
      </c>
      <c r="D83" s="9">
        <f t="shared" si="20"/>
        <v>15</v>
      </c>
      <c r="E83" s="9">
        <v>3</v>
      </c>
      <c r="F83" s="9">
        <f t="shared" si="21"/>
        <v>45</v>
      </c>
      <c r="G83" s="9">
        <f t="shared" si="22"/>
        <v>15</v>
      </c>
      <c r="H83" s="9">
        <v>2</v>
      </c>
      <c r="I83" s="9">
        <f t="shared" si="23"/>
        <v>30</v>
      </c>
      <c r="J83" s="17"/>
      <c r="K83" s="23"/>
    </row>
    <row r="84" ht="26.1" customHeight="1" spans="1:12">
      <c r="A84" s="9">
        <v>71</v>
      </c>
      <c r="B84" s="28" t="s">
        <v>83</v>
      </c>
      <c r="C84" s="10">
        <v>1</v>
      </c>
      <c r="D84" s="9">
        <f t="shared" si="20"/>
        <v>3</v>
      </c>
      <c r="E84" s="9">
        <v>3</v>
      </c>
      <c r="F84" s="9">
        <f t="shared" si="21"/>
        <v>9</v>
      </c>
      <c r="G84" s="9">
        <f t="shared" si="22"/>
        <v>3</v>
      </c>
      <c r="H84" s="9">
        <v>2</v>
      </c>
      <c r="I84" s="9">
        <f t="shared" si="23"/>
        <v>6</v>
      </c>
      <c r="J84" s="17"/>
      <c r="K84" s="23"/>
      <c r="L84" s="20"/>
    </row>
    <row r="85" ht="26.1" customHeight="1" spans="1:11">
      <c r="A85" s="9">
        <v>72</v>
      </c>
      <c r="B85" s="28" t="s">
        <v>84</v>
      </c>
      <c r="C85" s="10">
        <v>2</v>
      </c>
      <c r="D85" s="9">
        <f t="shared" si="20"/>
        <v>6</v>
      </c>
      <c r="E85" s="9">
        <v>3</v>
      </c>
      <c r="F85" s="9">
        <f t="shared" si="21"/>
        <v>18</v>
      </c>
      <c r="G85" s="9">
        <f t="shared" si="22"/>
        <v>6</v>
      </c>
      <c r="H85" s="9">
        <v>2</v>
      </c>
      <c r="I85" s="9">
        <f t="shared" si="23"/>
        <v>12</v>
      </c>
      <c r="J85" s="17"/>
      <c r="K85" s="23"/>
    </row>
    <row r="86" ht="26.1" customHeight="1" spans="1:11">
      <c r="A86" s="9">
        <v>73</v>
      </c>
      <c r="B86" s="28" t="s">
        <v>85</v>
      </c>
      <c r="C86" s="10">
        <v>2</v>
      </c>
      <c r="D86" s="9">
        <f t="shared" si="20"/>
        <v>6</v>
      </c>
      <c r="E86" s="9">
        <v>3</v>
      </c>
      <c r="F86" s="9">
        <f t="shared" si="21"/>
        <v>18</v>
      </c>
      <c r="G86" s="9">
        <f t="shared" si="22"/>
        <v>6</v>
      </c>
      <c r="H86" s="9">
        <v>2</v>
      </c>
      <c r="I86" s="9">
        <f t="shared" si="23"/>
        <v>12</v>
      </c>
      <c r="J86" s="17"/>
      <c r="K86" s="23"/>
    </row>
    <row r="87" ht="26.1" customHeight="1" spans="1:11">
      <c r="A87" s="9">
        <v>74</v>
      </c>
      <c r="B87" s="28" t="s">
        <v>86</v>
      </c>
      <c r="C87" s="10">
        <v>2</v>
      </c>
      <c r="D87" s="9">
        <f t="shared" si="20"/>
        <v>6</v>
      </c>
      <c r="E87" s="9">
        <v>3</v>
      </c>
      <c r="F87" s="9">
        <f t="shared" si="21"/>
        <v>18</v>
      </c>
      <c r="G87" s="9">
        <f t="shared" si="22"/>
        <v>6</v>
      </c>
      <c r="H87" s="9">
        <v>2</v>
      </c>
      <c r="I87" s="9">
        <f t="shared" si="23"/>
        <v>12</v>
      </c>
      <c r="J87" s="17"/>
      <c r="K87" s="23"/>
    </row>
    <row r="88" ht="27" customHeight="1" spans="1:11">
      <c r="A88" s="9">
        <v>75</v>
      </c>
      <c r="B88" s="28" t="s">
        <v>41</v>
      </c>
      <c r="C88" s="10">
        <v>5</v>
      </c>
      <c r="D88" s="9">
        <f t="shared" si="20"/>
        <v>15</v>
      </c>
      <c r="E88" s="9">
        <v>3</v>
      </c>
      <c r="F88" s="9">
        <f t="shared" si="21"/>
        <v>45</v>
      </c>
      <c r="G88" s="9">
        <f t="shared" si="22"/>
        <v>15</v>
      </c>
      <c r="H88" s="9">
        <v>2</v>
      </c>
      <c r="I88" s="9">
        <f t="shared" si="23"/>
        <v>30</v>
      </c>
      <c r="J88" s="17"/>
      <c r="K88" s="23"/>
    </row>
    <row r="89" ht="23" customHeight="1" spans="1:11">
      <c r="A89" s="11" t="s">
        <v>27</v>
      </c>
      <c r="B89" s="12"/>
      <c r="C89" s="9">
        <f t="shared" ref="C89:G89" si="24">SUM(C74:C88)</f>
        <v>45</v>
      </c>
      <c r="D89" s="9">
        <f t="shared" si="24"/>
        <v>135</v>
      </c>
      <c r="E89" s="9">
        <v>3</v>
      </c>
      <c r="F89" s="9">
        <f t="shared" si="24"/>
        <v>405</v>
      </c>
      <c r="G89" s="9">
        <f t="shared" si="24"/>
        <v>135</v>
      </c>
      <c r="H89" s="9">
        <v>2</v>
      </c>
      <c r="I89" s="9">
        <f t="shared" si="23"/>
        <v>270</v>
      </c>
      <c r="J89" s="17"/>
      <c r="K89" s="21"/>
    </row>
    <row r="90" ht="24" customHeight="1" spans="1:11">
      <c r="A90" s="13" t="s">
        <v>28</v>
      </c>
      <c r="B90" s="13"/>
      <c r="C90" s="13"/>
      <c r="D90" s="13"/>
      <c r="E90" s="13"/>
      <c r="F90" s="13"/>
      <c r="G90" s="14"/>
      <c r="H90" s="14"/>
      <c r="I90" s="14"/>
      <c r="J90" s="22" t="s">
        <v>29</v>
      </c>
      <c r="K90" s="22"/>
    </row>
    <row r="91" ht="24.1" customHeight="1" spans="1:11">
      <c r="A91" s="9">
        <v>76</v>
      </c>
      <c r="B91" s="28" t="s">
        <v>87</v>
      </c>
      <c r="C91" s="10">
        <v>13</v>
      </c>
      <c r="D91" s="9">
        <f>C91*3</f>
        <v>39</v>
      </c>
      <c r="E91" s="9">
        <v>3</v>
      </c>
      <c r="F91" s="9">
        <f>D91*E91</f>
        <v>117</v>
      </c>
      <c r="G91" s="9">
        <f>C91*3</f>
        <v>39</v>
      </c>
      <c r="H91" s="9">
        <v>2</v>
      </c>
      <c r="I91" s="9">
        <f>G91*H91</f>
        <v>78</v>
      </c>
      <c r="J91" s="17"/>
      <c r="K91" s="23"/>
    </row>
    <row r="92" ht="24.1" customHeight="1" spans="1:11">
      <c r="A92" s="9"/>
      <c r="B92" s="28"/>
      <c r="C92" s="10"/>
      <c r="D92" s="9"/>
      <c r="E92" s="9"/>
      <c r="F92" s="9"/>
      <c r="G92" s="9"/>
      <c r="H92" s="9"/>
      <c r="I92" s="9"/>
      <c r="J92" s="17"/>
      <c r="K92" s="23"/>
    </row>
    <row r="93" ht="24.1" customHeight="1" spans="1:11">
      <c r="A93" s="9"/>
      <c r="B93" s="28"/>
      <c r="C93" s="10"/>
      <c r="D93" s="9"/>
      <c r="E93" s="9"/>
      <c r="F93" s="9"/>
      <c r="G93" s="9"/>
      <c r="H93" s="9"/>
      <c r="I93" s="9"/>
      <c r="J93" s="17"/>
      <c r="K93" s="23"/>
    </row>
    <row r="94" ht="24.1" customHeight="1" spans="1:11">
      <c r="A94" s="9"/>
      <c r="B94" s="28"/>
      <c r="C94" s="10"/>
      <c r="D94" s="9"/>
      <c r="E94" s="9"/>
      <c r="F94" s="9"/>
      <c r="G94" s="9"/>
      <c r="H94" s="9"/>
      <c r="I94" s="9"/>
      <c r="J94" s="17"/>
      <c r="K94" s="23"/>
    </row>
    <row r="95" ht="24.1" customHeight="1" spans="1:11">
      <c r="A95" s="9"/>
      <c r="B95" s="28"/>
      <c r="C95" s="10"/>
      <c r="D95" s="9"/>
      <c r="E95" s="9"/>
      <c r="F95" s="9"/>
      <c r="G95" s="9"/>
      <c r="H95" s="9"/>
      <c r="I95" s="9"/>
      <c r="J95" s="17"/>
      <c r="K95" s="23"/>
    </row>
    <row r="96" ht="24.1" customHeight="1" spans="1:11">
      <c r="A96" s="9"/>
      <c r="B96" s="28"/>
      <c r="C96" s="10"/>
      <c r="D96" s="9"/>
      <c r="E96" s="9"/>
      <c r="F96" s="9"/>
      <c r="G96" s="9"/>
      <c r="H96" s="9"/>
      <c r="I96" s="9"/>
      <c r="J96" s="17"/>
      <c r="K96" s="23"/>
    </row>
    <row r="97" ht="24.1" customHeight="1" spans="1:11">
      <c r="A97" s="9"/>
      <c r="B97" s="28"/>
      <c r="C97" s="10"/>
      <c r="D97" s="9"/>
      <c r="E97" s="9"/>
      <c r="F97" s="9"/>
      <c r="G97" s="9"/>
      <c r="H97" s="9"/>
      <c r="I97" s="9"/>
      <c r="J97" s="17"/>
      <c r="K97" s="23"/>
    </row>
    <row r="98" ht="24.1" customHeight="1" spans="1:11">
      <c r="A98" s="9"/>
      <c r="B98" s="28"/>
      <c r="C98" s="10"/>
      <c r="D98" s="9"/>
      <c r="E98" s="9"/>
      <c r="F98" s="9"/>
      <c r="G98" s="9"/>
      <c r="H98" s="9"/>
      <c r="I98" s="9"/>
      <c r="J98" s="17"/>
      <c r="K98" s="23"/>
    </row>
    <row r="99" ht="24.1" customHeight="1" spans="1:11">
      <c r="A99" s="9"/>
      <c r="B99" s="28"/>
      <c r="C99" s="10"/>
      <c r="D99" s="9"/>
      <c r="E99" s="9"/>
      <c r="F99" s="9"/>
      <c r="G99" s="9"/>
      <c r="H99" s="9"/>
      <c r="I99" s="9"/>
      <c r="J99" s="17"/>
      <c r="K99" s="23"/>
    </row>
    <row r="100" ht="24.1" customHeight="1" spans="1:11">
      <c r="A100" s="9"/>
      <c r="B100" s="28"/>
      <c r="C100" s="10"/>
      <c r="D100" s="9"/>
      <c r="E100" s="9"/>
      <c r="F100" s="9"/>
      <c r="G100" s="9"/>
      <c r="H100" s="9"/>
      <c r="I100" s="9"/>
      <c r="J100" s="17"/>
      <c r="K100" s="23"/>
    </row>
    <row r="101" ht="24.1" customHeight="1" spans="1:12">
      <c r="A101" s="9"/>
      <c r="B101" s="28"/>
      <c r="C101" s="10"/>
      <c r="D101" s="9"/>
      <c r="E101" s="9"/>
      <c r="F101" s="9"/>
      <c r="G101" s="9"/>
      <c r="H101" s="9"/>
      <c r="I101" s="9"/>
      <c r="J101" s="17"/>
      <c r="K101" s="23"/>
      <c r="L101" s="20"/>
    </row>
    <row r="102" ht="24.1" customHeight="1" spans="1:11">
      <c r="A102" s="9"/>
      <c r="B102" s="28"/>
      <c r="C102" s="10"/>
      <c r="D102" s="9"/>
      <c r="E102" s="9"/>
      <c r="F102" s="9"/>
      <c r="G102" s="9"/>
      <c r="H102" s="9"/>
      <c r="I102" s="9"/>
      <c r="J102" s="17"/>
      <c r="K102" s="23"/>
    </row>
    <row r="103" ht="24.1" customHeight="1" spans="1:11">
      <c r="A103" s="9"/>
      <c r="B103" s="28"/>
      <c r="C103" s="10"/>
      <c r="D103" s="9"/>
      <c r="E103" s="9"/>
      <c r="F103" s="9"/>
      <c r="G103" s="9"/>
      <c r="H103" s="9"/>
      <c r="I103" s="9"/>
      <c r="J103" s="17"/>
      <c r="K103" s="23"/>
    </row>
    <row r="104" ht="24.1" customHeight="1" spans="1:11">
      <c r="A104" s="9"/>
      <c r="B104" s="28"/>
      <c r="C104" s="10"/>
      <c r="D104" s="25"/>
      <c r="E104" s="9"/>
      <c r="F104" s="25"/>
      <c r="G104" s="25"/>
      <c r="H104" s="9"/>
      <c r="I104" s="25"/>
      <c r="J104" s="27"/>
      <c r="K104" s="23"/>
    </row>
    <row r="105" ht="24.1" customHeight="1" spans="1:11">
      <c r="A105" s="9"/>
      <c r="B105" s="28"/>
      <c r="C105" s="10"/>
      <c r="D105" s="9"/>
      <c r="E105" s="9"/>
      <c r="F105" s="9"/>
      <c r="G105" s="9"/>
      <c r="H105" s="9"/>
      <c r="I105" s="9"/>
      <c r="J105" s="17"/>
      <c r="K105" s="23"/>
    </row>
    <row r="106" ht="24.1" customHeight="1" spans="1:11">
      <c r="A106" s="11" t="s">
        <v>27</v>
      </c>
      <c r="B106" s="12"/>
      <c r="C106" s="9">
        <f t="shared" ref="C106:G106" si="25">SUM(C91:C105)</f>
        <v>13</v>
      </c>
      <c r="D106" s="9">
        <f t="shared" si="25"/>
        <v>39</v>
      </c>
      <c r="E106" s="9">
        <v>3</v>
      </c>
      <c r="F106" s="9">
        <f t="shared" si="25"/>
        <v>117</v>
      </c>
      <c r="G106" s="9">
        <f t="shared" si="25"/>
        <v>39</v>
      </c>
      <c r="H106" s="9">
        <v>2</v>
      </c>
      <c r="I106" s="9">
        <f>G106*H106</f>
        <v>78</v>
      </c>
      <c r="J106" s="17"/>
      <c r="K106" s="21"/>
    </row>
    <row r="107" ht="24.1" customHeight="1" spans="1:11">
      <c r="A107" s="11" t="s">
        <v>88</v>
      </c>
      <c r="B107" s="12"/>
      <c r="C107" s="9">
        <f>C21+C38+C55+C72+C89+C106</f>
        <v>399</v>
      </c>
      <c r="D107" s="9">
        <f>D21+D38+D55+D72+D89+D106</f>
        <v>1197</v>
      </c>
      <c r="E107" s="9">
        <v>3</v>
      </c>
      <c r="F107" s="9">
        <f>F21+F38+F55+F72+F89+F106</f>
        <v>3591</v>
      </c>
      <c r="G107" s="9">
        <f>G21+G38+G55+G72+G89+G106</f>
        <v>1197</v>
      </c>
      <c r="H107" s="9">
        <v>2</v>
      </c>
      <c r="I107" s="9">
        <f>I21+I38+I55+I72+I89+I106</f>
        <v>2394</v>
      </c>
      <c r="J107" s="17"/>
      <c r="K107" s="21"/>
    </row>
    <row r="108" ht="24.1" customHeight="1" spans="1:11">
      <c r="A108" s="13" t="s">
        <v>28</v>
      </c>
      <c r="B108" s="13"/>
      <c r="C108" s="26"/>
      <c r="D108" s="26"/>
      <c r="E108" s="26"/>
      <c r="F108" s="26"/>
      <c r="G108" s="14"/>
      <c r="H108" s="14"/>
      <c r="I108" s="14"/>
      <c r="J108" s="22" t="s">
        <v>29</v>
      </c>
      <c r="K108" s="22"/>
    </row>
  </sheetData>
  <mergeCells count="22">
    <mergeCell ref="A3:K3"/>
    <mergeCell ref="D4:F4"/>
    <mergeCell ref="G4:I4"/>
    <mergeCell ref="A21:B21"/>
    <mergeCell ref="J22:K22"/>
    <mergeCell ref="A38:B38"/>
    <mergeCell ref="J39:K39"/>
    <mergeCell ref="A55:B55"/>
    <mergeCell ref="J56:K56"/>
    <mergeCell ref="A72:B72"/>
    <mergeCell ref="J73:K73"/>
    <mergeCell ref="A89:B89"/>
    <mergeCell ref="J90:K90"/>
    <mergeCell ref="A106:B106"/>
    <mergeCell ref="A107:B107"/>
    <mergeCell ref="J108:K108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workbookViewId="0">
      <selection activeCell="C45" sqref="C$1:C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31.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89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5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6"/>
      <c r="K5" s="5"/>
    </row>
    <row r="6" ht="26.1" customHeight="1" spans="1:11">
      <c r="A6" s="9">
        <v>1</v>
      </c>
      <c r="B6" s="28" t="s">
        <v>90</v>
      </c>
      <c r="C6" s="10">
        <v>3</v>
      </c>
      <c r="D6" s="9">
        <f t="shared" ref="D6:D20" si="0">C6*3</f>
        <v>9</v>
      </c>
      <c r="E6" s="9">
        <v>3</v>
      </c>
      <c r="F6" s="9">
        <f t="shared" ref="F6:F20" si="1">D6*E6</f>
        <v>27</v>
      </c>
      <c r="G6" s="9">
        <f t="shared" ref="G6:G20" si="2">C6*3</f>
        <v>9</v>
      </c>
      <c r="H6" s="9">
        <v>2</v>
      </c>
      <c r="I6" s="9">
        <f t="shared" ref="I6:I21" si="3">G6*H6</f>
        <v>18</v>
      </c>
      <c r="J6" s="17"/>
      <c r="K6" s="18"/>
    </row>
    <row r="7" ht="26.1" customHeight="1" spans="1:11">
      <c r="A7" s="9">
        <v>2</v>
      </c>
      <c r="B7" s="28" t="s">
        <v>91</v>
      </c>
      <c r="C7" s="10">
        <v>6</v>
      </c>
      <c r="D7" s="9">
        <f t="shared" si="0"/>
        <v>18</v>
      </c>
      <c r="E7" s="9">
        <v>3</v>
      </c>
      <c r="F7" s="9">
        <f t="shared" si="1"/>
        <v>54</v>
      </c>
      <c r="G7" s="9">
        <f t="shared" si="2"/>
        <v>18</v>
      </c>
      <c r="H7" s="9">
        <v>2</v>
      </c>
      <c r="I7" s="9">
        <f t="shared" si="3"/>
        <v>36</v>
      </c>
      <c r="J7" s="17"/>
      <c r="K7" s="19"/>
    </row>
    <row r="8" ht="26.1" customHeight="1" spans="1:11">
      <c r="A8" s="9">
        <v>3</v>
      </c>
      <c r="B8" s="28" t="s">
        <v>92</v>
      </c>
      <c r="C8" s="10">
        <v>4</v>
      </c>
      <c r="D8" s="9">
        <f t="shared" si="0"/>
        <v>12</v>
      </c>
      <c r="E8" s="9">
        <v>3</v>
      </c>
      <c r="F8" s="9">
        <f t="shared" si="1"/>
        <v>36</v>
      </c>
      <c r="G8" s="9">
        <f t="shared" si="2"/>
        <v>12</v>
      </c>
      <c r="H8" s="9">
        <v>2</v>
      </c>
      <c r="I8" s="9">
        <f t="shared" si="3"/>
        <v>24</v>
      </c>
      <c r="J8" s="17"/>
      <c r="K8" s="19"/>
    </row>
    <row r="9" ht="26.1" customHeight="1" spans="1:11">
      <c r="A9" s="9">
        <v>4</v>
      </c>
      <c r="B9" s="28" t="s">
        <v>93</v>
      </c>
      <c r="C9" s="10">
        <v>3</v>
      </c>
      <c r="D9" s="9">
        <f t="shared" si="0"/>
        <v>9</v>
      </c>
      <c r="E9" s="9">
        <v>3</v>
      </c>
      <c r="F9" s="9">
        <f t="shared" si="1"/>
        <v>27</v>
      </c>
      <c r="G9" s="9">
        <f t="shared" si="2"/>
        <v>9</v>
      </c>
      <c r="H9" s="9">
        <v>2</v>
      </c>
      <c r="I9" s="9">
        <f t="shared" si="3"/>
        <v>18</v>
      </c>
      <c r="J9" s="17"/>
      <c r="K9" s="19"/>
    </row>
    <row r="10" ht="26.1" customHeight="1" spans="1:11">
      <c r="A10" s="9">
        <v>5</v>
      </c>
      <c r="B10" s="28" t="s">
        <v>94</v>
      </c>
      <c r="C10" s="10">
        <v>5</v>
      </c>
      <c r="D10" s="9">
        <f t="shared" si="0"/>
        <v>15</v>
      </c>
      <c r="E10" s="9">
        <v>3</v>
      </c>
      <c r="F10" s="9">
        <f t="shared" si="1"/>
        <v>45</v>
      </c>
      <c r="G10" s="9">
        <f t="shared" si="2"/>
        <v>15</v>
      </c>
      <c r="H10" s="9">
        <v>2</v>
      </c>
      <c r="I10" s="9">
        <f t="shared" si="3"/>
        <v>30</v>
      </c>
      <c r="J10" s="17"/>
      <c r="K10" s="19"/>
    </row>
    <row r="11" ht="26.1" customHeight="1" spans="1:11">
      <c r="A11" s="9">
        <v>6</v>
      </c>
      <c r="B11" s="28" t="s">
        <v>95</v>
      </c>
      <c r="C11" s="10">
        <v>5</v>
      </c>
      <c r="D11" s="9">
        <f t="shared" si="0"/>
        <v>15</v>
      </c>
      <c r="E11" s="9">
        <v>3</v>
      </c>
      <c r="F11" s="9">
        <f t="shared" si="1"/>
        <v>45</v>
      </c>
      <c r="G11" s="9">
        <f t="shared" si="2"/>
        <v>15</v>
      </c>
      <c r="H11" s="9">
        <v>2</v>
      </c>
      <c r="I11" s="9">
        <f t="shared" si="3"/>
        <v>30</v>
      </c>
      <c r="J11" s="17"/>
      <c r="K11" s="19"/>
    </row>
    <row r="12" ht="26.1" customHeight="1" spans="1:11">
      <c r="A12" s="9">
        <v>7</v>
      </c>
      <c r="B12" s="28" t="s">
        <v>96</v>
      </c>
      <c r="C12" s="10">
        <v>4</v>
      </c>
      <c r="D12" s="9">
        <f t="shared" si="0"/>
        <v>12</v>
      </c>
      <c r="E12" s="9">
        <v>3</v>
      </c>
      <c r="F12" s="9">
        <f t="shared" si="1"/>
        <v>36</v>
      </c>
      <c r="G12" s="9">
        <f t="shared" si="2"/>
        <v>12</v>
      </c>
      <c r="H12" s="9">
        <v>2</v>
      </c>
      <c r="I12" s="9">
        <f t="shared" si="3"/>
        <v>24</v>
      </c>
      <c r="J12" s="17"/>
      <c r="K12" s="19"/>
    </row>
    <row r="13" ht="26.1" customHeight="1" spans="1:11">
      <c r="A13" s="9">
        <v>8</v>
      </c>
      <c r="B13" s="28" t="s">
        <v>97</v>
      </c>
      <c r="C13" s="10">
        <v>4</v>
      </c>
      <c r="D13" s="9">
        <f t="shared" si="0"/>
        <v>12</v>
      </c>
      <c r="E13" s="9">
        <v>3</v>
      </c>
      <c r="F13" s="9">
        <f t="shared" si="1"/>
        <v>36</v>
      </c>
      <c r="G13" s="9">
        <f t="shared" si="2"/>
        <v>12</v>
      </c>
      <c r="H13" s="9">
        <v>2</v>
      </c>
      <c r="I13" s="9">
        <f t="shared" si="3"/>
        <v>24</v>
      </c>
      <c r="J13" s="17"/>
      <c r="K13" s="19"/>
    </row>
    <row r="14" ht="26.1" customHeight="1" spans="1:11">
      <c r="A14" s="9">
        <v>9</v>
      </c>
      <c r="B14" s="28" t="s">
        <v>98</v>
      </c>
      <c r="C14" s="10">
        <v>3</v>
      </c>
      <c r="D14" s="9">
        <f t="shared" si="0"/>
        <v>9</v>
      </c>
      <c r="E14" s="9">
        <v>3</v>
      </c>
      <c r="F14" s="9">
        <f t="shared" si="1"/>
        <v>27</v>
      </c>
      <c r="G14" s="9">
        <f t="shared" si="2"/>
        <v>9</v>
      </c>
      <c r="H14" s="9">
        <v>2</v>
      </c>
      <c r="I14" s="9">
        <f t="shared" si="3"/>
        <v>18</v>
      </c>
      <c r="J14" s="17"/>
      <c r="K14" s="19"/>
    </row>
    <row r="15" ht="26.1" customHeight="1" spans="1:11">
      <c r="A15" s="9">
        <v>10</v>
      </c>
      <c r="B15" s="28" t="s">
        <v>99</v>
      </c>
      <c r="C15" s="10">
        <v>3</v>
      </c>
      <c r="D15" s="9">
        <f t="shared" si="0"/>
        <v>9</v>
      </c>
      <c r="E15" s="9">
        <v>3</v>
      </c>
      <c r="F15" s="9">
        <f t="shared" si="1"/>
        <v>27</v>
      </c>
      <c r="G15" s="9">
        <f t="shared" si="2"/>
        <v>9</v>
      </c>
      <c r="H15" s="9">
        <v>2</v>
      </c>
      <c r="I15" s="9">
        <f t="shared" si="3"/>
        <v>18</v>
      </c>
      <c r="J15" s="17"/>
      <c r="K15" s="19"/>
    </row>
    <row r="16" ht="26.1" customHeight="1" spans="1:12">
      <c r="A16" s="9">
        <v>11</v>
      </c>
      <c r="B16" s="28" t="s">
        <v>91</v>
      </c>
      <c r="C16" s="10">
        <v>1</v>
      </c>
      <c r="D16" s="9">
        <f t="shared" si="0"/>
        <v>3</v>
      </c>
      <c r="E16" s="9">
        <v>3</v>
      </c>
      <c r="F16" s="9">
        <f t="shared" si="1"/>
        <v>9</v>
      </c>
      <c r="G16" s="9">
        <f t="shared" si="2"/>
        <v>3</v>
      </c>
      <c r="H16" s="9">
        <v>2</v>
      </c>
      <c r="I16" s="9">
        <f t="shared" si="3"/>
        <v>6</v>
      </c>
      <c r="J16" s="17"/>
      <c r="K16" s="19"/>
      <c r="L16" s="20"/>
    </row>
    <row r="17" ht="26.1" customHeight="1" spans="1:11">
      <c r="A17" s="9">
        <v>12</v>
      </c>
      <c r="B17" s="28" t="s">
        <v>100</v>
      </c>
      <c r="C17" s="10">
        <v>6</v>
      </c>
      <c r="D17" s="9">
        <f t="shared" si="0"/>
        <v>18</v>
      </c>
      <c r="E17" s="9">
        <v>3</v>
      </c>
      <c r="F17" s="9">
        <f t="shared" si="1"/>
        <v>54</v>
      </c>
      <c r="G17" s="9">
        <f t="shared" si="2"/>
        <v>18</v>
      </c>
      <c r="H17" s="9">
        <v>2</v>
      </c>
      <c r="I17" s="9">
        <f t="shared" si="3"/>
        <v>36</v>
      </c>
      <c r="J17" s="17"/>
      <c r="K17" s="19"/>
    </row>
    <row r="18" ht="26.1" customHeight="1" spans="1:11">
      <c r="A18" s="9">
        <v>13</v>
      </c>
      <c r="B18" s="28" t="s">
        <v>101</v>
      </c>
      <c r="C18" s="10">
        <v>1</v>
      </c>
      <c r="D18" s="9">
        <f t="shared" si="0"/>
        <v>3</v>
      </c>
      <c r="E18" s="9">
        <v>3</v>
      </c>
      <c r="F18" s="9">
        <f t="shared" si="1"/>
        <v>9</v>
      </c>
      <c r="G18" s="9">
        <f t="shared" si="2"/>
        <v>3</v>
      </c>
      <c r="H18" s="9">
        <v>2</v>
      </c>
      <c r="I18" s="9">
        <f t="shared" si="3"/>
        <v>6</v>
      </c>
      <c r="J18" s="17"/>
      <c r="K18" s="19"/>
    </row>
    <row r="19" ht="26.1" customHeight="1" spans="1:11">
      <c r="A19" s="9">
        <v>14</v>
      </c>
      <c r="B19" s="28" t="s">
        <v>102</v>
      </c>
      <c r="C19" s="10">
        <v>8</v>
      </c>
      <c r="D19" s="9">
        <f t="shared" si="0"/>
        <v>24</v>
      </c>
      <c r="E19" s="9">
        <v>3</v>
      </c>
      <c r="F19" s="9">
        <f t="shared" si="1"/>
        <v>72</v>
      </c>
      <c r="G19" s="9">
        <f t="shared" si="2"/>
        <v>24</v>
      </c>
      <c r="H19" s="9">
        <v>2</v>
      </c>
      <c r="I19" s="9">
        <f t="shared" si="3"/>
        <v>48</v>
      </c>
      <c r="J19" s="17"/>
      <c r="K19" s="19"/>
    </row>
    <row r="20" ht="27" customHeight="1" spans="1:11">
      <c r="A20" s="9">
        <v>15</v>
      </c>
      <c r="B20" s="28" t="s">
        <v>103</v>
      </c>
      <c r="C20" s="10">
        <v>1</v>
      </c>
      <c r="D20" s="9">
        <f t="shared" si="0"/>
        <v>3</v>
      </c>
      <c r="E20" s="9">
        <v>3</v>
      </c>
      <c r="F20" s="9">
        <f t="shared" si="1"/>
        <v>9</v>
      </c>
      <c r="G20" s="9">
        <f t="shared" si="2"/>
        <v>3</v>
      </c>
      <c r="H20" s="9">
        <v>2</v>
      </c>
      <c r="I20" s="9">
        <f t="shared" si="3"/>
        <v>6</v>
      </c>
      <c r="J20" s="17"/>
      <c r="K20" s="19"/>
    </row>
    <row r="21" ht="23" customHeight="1" spans="1:11">
      <c r="A21" s="11" t="s">
        <v>27</v>
      </c>
      <c r="B21" s="12"/>
      <c r="C21" s="9">
        <f t="shared" ref="C21:G21" si="4">SUM(C6:C20)</f>
        <v>57</v>
      </c>
      <c r="D21" s="9">
        <f t="shared" si="4"/>
        <v>171</v>
      </c>
      <c r="E21" s="9">
        <v>3</v>
      </c>
      <c r="F21" s="9">
        <f t="shared" si="4"/>
        <v>513</v>
      </c>
      <c r="G21" s="9">
        <f t="shared" si="4"/>
        <v>171</v>
      </c>
      <c r="H21" s="9">
        <v>2</v>
      </c>
      <c r="I21" s="9">
        <f t="shared" si="3"/>
        <v>342</v>
      </c>
      <c r="J21" s="17"/>
      <c r="K21" s="21"/>
    </row>
    <row r="22" ht="24" customHeight="1" spans="1:11">
      <c r="A22" s="13" t="s">
        <v>28</v>
      </c>
      <c r="B22" s="13"/>
      <c r="C22" s="13"/>
      <c r="D22" s="13"/>
      <c r="E22" s="13"/>
      <c r="F22" s="13"/>
      <c r="G22" s="14"/>
      <c r="H22" s="14"/>
      <c r="I22" s="14"/>
      <c r="J22" s="22" t="s">
        <v>29</v>
      </c>
      <c r="K22" s="22"/>
    </row>
    <row r="23" ht="26.1" customHeight="1" spans="1:11">
      <c r="A23" s="9">
        <v>16</v>
      </c>
      <c r="B23" s="28" t="s">
        <v>104</v>
      </c>
      <c r="C23" s="10">
        <v>5</v>
      </c>
      <c r="D23" s="9">
        <f t="shared" ref="D23:D37" si="5">C23*3</f>
        <v>15</v>
      </c>
      <c r="E23" s="9">
        <v>3</v>
      </c>
      <c r="F23" s="9">
        <f t="shared" ref="F23:F37" si="6">D23*E23</f>
        <v>45</v>
      </c>
      <c r="G23" s="9">
        <f t="shared" ref="G23:G37" si="7">C23*3</f>
        <v>15</v>
      </c>
      <c r="H23" s="9">
        <v>2</v>
      </c>
      <c r="I23" s="9">
        <f t="shared" ref="I23:I38" si="8">G23*H23</f>
        <v>30</v>
      </c>
      <c r="J23" s="17"/>
      <c r="K23" s="23"/>
    </row>
    <row r="24" ht="26.1" customHeight="1" spans="1:11">
      <c r="A24" s="9">
        <v>17</v>
      </c>
      <c r="B24" s="28" t="s">
        <v>105</v>
      </c>
      <c r="C24" s="10">
        <v>6</v>
      </c>
      <c r="D24" s="9">
        <f t="shared" si="5"/>
        <v>18</v>
      </c>
      <c r="E24" s="9">
        <v>3</v>
      </c>
      <c r="F24" s="9">
        <f t="shared" si="6"/>
        <v>54</v>
      </c>
      <c r="G24" s="9">
        <f t="shared" si="7"/>
        <v>18</v>
      </c>
      <c r="H24" s="9">
        <v>2</v>
      </c>
      <c r="I24" s="9">
        <f t="shared" si="8"/>
        <v>36</v>
      </c>
      <c r="J24" s="17"/>
      <c r="K24" s="23"/>
    </row>
    <row r="25" ht="26.1" customHeight="1" spans="1:11">
      <c r="A25" s="9">
        <v>18</v>
      </c>
      <c r="B25" s="28" t="s">
        <v>106</v>
      </c>
      <c r="C25" s="10">
        <v>3</v>
      </c>
      <c r="D25" s="9">
        <f t="shared" si="5"/>
        <v>9</v>
      </c>
      <c r="E25" s="9">
        <v>3</v>
      </c>
      <c r="F25" s="9">
        <f t="shared" si="6"/>
        <v>27</v>
      </c>
      <c r="G25" s="9">
        <f t="shared" si="7"/>
        <v>9</v>
      </c>
      <c r="H25" s="9">
        <v>2</v>
      </c>
      <c r="I25" s="9">
        <f t="shared" si="8"/>
        <v>18</v>
      </c>
      <c r="J25" s="17"/>
      <c r="K25" s="23"/>
    </row>
    <row r="26" ht="26.1" customHeight="1" spans="1:11">
      <c r="A26" s="9">
        <v>19</v>
      </c>
      <c r="B26" s="28" t="s">
        <v>107</v>
      </c>
      <c r="C26" s="10">
        <v>7</v>
      </c>
      <c r="D26" s="9">
        <f t="shared" si="5"/>
        <v>21</v>
      </c>
      <c r="E26" s="9">
        <v>3</v>
      </c>
      <c r="F26" s="9">
        <f t="shared" si="6"/>
        <v>63</v>
      </c>
      <c r="G26" s="9">
        <f t="shared" si="7"/>
        <v>21</v>
      </c>
      <c r="H26" s="9">
        <v>2</v>
      </c>
      <c r="I26" s="9">
        <f t="shared" si="8"/>
        <v>42</v>
      </c>
      <c r="J26" s="17"/>
      <c r="K26" s="23"/>
    </row>
    <row r="27" ht="26.1" customHeight="1" spans="1:11">
      <c r="A27" s="9">
        <v>20</v>
      </c>
      <c r="B27" s="28" t="s">
        <v>108</v>
      </c>
      <c r="C27" s="10">
        <v>2</v>
      </c>
      <c r="D27" s="9">
        <f t="shared" si="5"/>
        <v>6</v>
      </c>
      <c r="E27" s="9">
        <v>3</v>
      </c>
      <c r="F27" s="9">
        <f t="shared" si="6"/>
        <v>18</v>
      </c>
      <c r="G27" s="9">
        <f t="shared" si="7"/>
        <v>6</v>
      </c>
      <c r="H27" s="9">
        <v>2</v>
      </c>
      <c r="I27" s="9">
        <f t="shared" si="8"/>
        <v>12</v>
      </c>
      <c r="J27" s="17"/>
      <c r="K27" s="23"/>
    </row>
    <row r="28" ht="26.1" customHeight="1" spans="1:11">
      <c r="A28" s="9">
        <v>21</v>
      </c>
      <c r="B28" s="28" t="s">
        <v>109</v>
      </c>
      <c r="C28" s="10">
        <v>1</v>
      </c>
      <c r="D28" s="9">
        <f t="shared" si="5"/>
        <v>3</v>
      </c>
      <c r="E28" s="9">
        <v>3</v>
      </c>
      <c r="F28" s="9">
        <f t="shared" si="6"/>
        <v>9</v>
      </c>
      <c r="G28" s="9">
        <f t="shared" si="7"/>
        <v>3</v>
      </c>
      <c r="H28" s="9">
        <v>2</v>
      </c>
      <c r="I28" s="9">
        <f t="shared" si="8"/>
        <v>6</v>
      </c>
      <c r="J28" s="17"/>
      <c r="K28" s="23"/>
    </row>
    <row r="29" ht="26.1" customHeight="1" spans="1:11">
      <c r="A29" s="9">
        <v>22</v>
      </c>
      <c r="B29" s="28" t="s">
        <v>110</v>
      </c>
      <c r="C29" s="10">
        <v>4</v>
      </c>
      <c r="D29" s="9">
        <f t="shared" si="5"/>
        <v>12</v>
      </c>
      <c r="E29" s="9">
        <v>3</v>
      </c>
      <c r="F29" s="9">
        <f t="shared" si="6"/>
        <v>36</v>
      </c>
      <c r="G29" s="9">
        <f t="shared" si="7"/>
        <v>12</v>
      </c>
      <c r="H29" s="9">
        <v>2</v>
      </c>
      <c r="I29" s="9">
        <f t="shared" si="8"/>
        <v>24</v>
      </c>
      <c r="J29" s="17"/>
      <c r="K29" s="23"/>
    </row>
    <row r="30" ht="26.1" customHeight="1" spans="1:11">
      <c r="A30" s="9">
        <v>23</v>
      </c>
      <c r="B30" s="28" t="s">
        <v>111</v>
      </c>
      <c r="C30" s="10">
        <v>7</v>
      </c>
      <c r="D30" s="9">
        <f t="shared" si="5"/>
        <v>21</v>
      </c>
      <c r="E30" s="9">
        <v>3</v>
      </c>
      <c r="F30" s="9">
        <f t="shared" si="6"/>
        <v>63</v>
      </c>
      <c r="G30" s="9">
        <f t="shared" si="7"/>
        <v>21</v>
      </c>
      <c r="H30" s="9">
        <v>2</v>
      </c>
      <c r="I30" s="9">
        <f t="shared" si="8"/>
        <v>42</v>
      </c>
      <c r="J30" s="17"/>
      <c r="K30" s="23"/>
    </row>
    <row r="31" ht="26.1" customHeight="1" spans="1:11">
      <c r="A31" s="9">
        <v>24</v>
      </c>
      <c r="B31" s="28" t="s">
        <v>112</v>
      </c>
      <c r="C31" s="10">
        <v>4</v>
      </c>
      <c r="D31" s="9">
        <f t="shared" si="5"/>
        <v>12</v>
      </c>
      <c r="E31" s="9">
        <v>3</v>
      </c>
      <c r="F31" s="9">
        <f t="shared" si="6"/>
        <v>36</v>
      </c>
      <c r="G31" s="9">
        <f t="shared" si="7"/>
        <v>12</v>
      </c>
      <c r="H31" s="9">
        <v>2</v>
      </c>
      <c r="I31" s="9">
        <f t="shared" si="8"/>
        <v>24</v>
      </c>
      <c r="J31" s="17"/>
      <c r="K31" s="23"/>
    </row>
    <row r="32" ht="26.1" customHeight="1" spans="1:11">
      <c r="A32" s="9">
        <v>25</v>
      </c>
      <c r="B32" s="28" t="s">
        <v>113</v>
      </c>
      <c r="C32" s="10">
        <v>6</v>
      </c>
      <c r="D32" s="9">
        <f t="shared" si="5"/>
        <v>18</v>
      </c>
      <c r="E32" s="9">
        <v>3</v>
      </c>
      <c r="F32" s="9">
        <f t="shared" si="6"/>
        <v>54</v>
      </c>
      <c r="G32" s="9">
        <f t="shared" si="7"/>
        <v>18</v>
      </c>
      <c r="H32" s="9">
        <v>2</v>
      </c>
      <c r="I32" s="9">
        <f t="shared" si="8"/>
        <v>36</v>
      </c>
      <c r="J32" s="17"/>
      <c r="K32" s="23"/>
    </row>
    <row r="33" ht="26.1" customHeight="1" spans="1:12">
      <c r="A33" s="9">
        <v>26</v>
      </c>
      <c r="B33" s="28" t="s">
        <v>114</v>
      </c>
      <c r="C33" s="10">
        <v>3</v>
      </c>
      <c r="D33" s="9">
        <f t="shared" si="5"/>
        <v>9</v>
      </c>
      <c r="E33" s="9">
        <v>3</v>
      </c>
      <c r="F33" s="9">
        <f t="shared" si="6"/>
        <v>27</v>
      </c>
      <c r="G33" s="9">
        <f t="shared" si="7"/>
        <v>9</v>
      </c>
      <c r="H33" s="9">
        <v>2</v>
      </c>
      <c r="I33" s="9">
        <f t="shared" si="8"/>
        <v>18</v>
      </c>
      <c r="J33" s="17"/>
      <c r="K33" s="23"/>
      <c r="L33" s="20"/>
    </row>
    <row r="34" ht="26.1" customHeight="1" spans="1:11">
      <c r="A34" s="9">
        <v>27</v>
      </c>
      <c r="B34" s="28" t="s">
        <v>115</v>
      </c>
      <c r="C34" s="10">
        <v>2</v>
      </c>
      <c r="D34" s="9">
        <f t="shared" si="5"/>
        <v>6</v>
      </c>
      <c r="E34" s="9">
        <v>3</v>
      </c>
      <c r="F34" s="9">
        <f t="shared" si="6"/>
        <v>18</v>
      </c>
      <c r="G34" s="9">
        <f t="shared" si="7"/>
        <v>6</v>
      </c>
      <c r="H34" s="9">
        <v>2</v>
      </c>
      <c r="I34" s="9">
        <f t="shared" si="8"/>
        <v>12</v>
      </c>
      <c r="J34" s="17"/>
      <c r="K34" s="23" t="s">
        <v>38</v>
      </c>
    </row>
    <row r="35" ht="26.1" customHeight="1" spans="1:11">
      <c r="A35" s="9">
        <v>28</v>
      </c>
      <c r="B35" s="28" t="s">
        <v>116</v>
      </c>
      <c r="C35" s="10">
        <v>1</v>
      </c>
      <c r="D35" s="9">
        <f t="shared" si="5"/>
        <v>3</v>
      </c>
      <c r="E35" s="9">
        <v>3</v>
      </c>
      <c r="F35" s="9">
        <f t="shared" si="6"/>
        <v>9</v>
      </c>
      <c r="G35" s="9">
        <f t="shared" si="7"/>
        <v>3</v>
      </c>
      <c r="H35" s="9">
        <v>2</v>
      </c>
      <c r="I35" s="9">
        <f t="shared" si="8"/>
        <v>6</v>
      </c>
      <c r="J35" s="17"/>
      <c r="K35" s="23"/>
    </row>
    <row r="36" ht="26.1" customHeight="1" spans="1:11">
      <c r="A36" s="9">
        <v>29</v>
      </c>
      <c r="B36" s="28" t="s">
        <v>117</v>
      </c>
      <c r="C36" s="10">
        <v>2</v>
      </c>
      <c r="D36" s="9">
        <f t="shared" si="5"/>
        <v>6</v>
      </c>
      <c r="E36" s="9">
        <v>3</v>
      </c>
      <c r="F36" s="9">
        <f t="shared" si="6"/>
        <v>18</v>
      </c>
      <c r="G36" s="9">
        <f t="shared" si="7"/>
        <v>6</v>
      </c>
      <c r="H36" s="9">
        <v>2</v>
      </c>
      <c r="I36" s="9">
        <f t="shared" si="8"/>
        <v>12</v>
      </c>
      <c r="J36" s="17"/>
      <c r="K36" s="23"/>
    </row>
    <row r="37" ht="27" customHeight="1" spans="1:11">
      <c r="A37" s="9">
        <v>30</v>
      </c>
      <c r="B37" s="28" t="s">
        <v>118</v>
      </c>
      <c r="C37" s="10">
        <v>2</v>
      </c>
      <c r="D37" s="9">
        <f t="shared" si="5"/>
        <v>6</v>
      </c>
      <c r="E37" s="9">
        <v>3</v>
      </c>
      <c r="F37" s="9">
        <f t="shared" si="6"/>
        <v>18</v>
      </c>
      <c r="G37" s="9">
        <f t="shared" si="7"/>
        <v>6</v>
      </c>
      <c r="H37" s="9">
        <v>2</v>
      </c>
      <c r="I37" s="9">
        <f t="shared" si="8"/>
        <v>12</v>
      </c>
      <c r="J37" s="17"/>
      <c r="K37" s="23"/>
    </row>
    <row r="38" ht="23" customHeight="1" spans="1:11">
      <c r="A38" s="11" t="s">
        <v>27</v>
      </c>
      <c r="B38" s="12"/>
      <c r="C38" s="9">
        <f t="shared" ref="C38:G38" si="9">SUM(C23:C37)</f>
        <v>55</v>
      </c>
      <c r="D38" s="9">
        <f t="shared" si="9"/>
        <v>165</v>
      </c>
      <c r="E38" s="9">
        <v>3</v>
      </c>
      <c r="F38" s="9">
        <f t="shared" si="9"/>
        <v>495</v>
      </c>
      <c r="G38" s="9">
        <f t="shared" si="9"/>
        <v>165</v>
      </c>
      <c r="H38" s="9">
        <v>2</v>
      </c>
      <c r="I38" s="9">
        <f t="shared" si="8"/>
        <v>330</v>
      </c>
      <c r="J38" s="17"/>
      <c r="K38" s="21"/>
    </row>
    <row r="39" ht="24" customHeight="1" spans="1:11">
      <c r="A39" s="13" t="s">
        <v>28</v>
      </c>
      <c r="B39" s="13"/>
      <c r="C39" s="13"/>
      <c r="D39" s="13"/>
      <c r="E39" s="13"/>
      <c r="F39" s="13"/>
      <c r="G39" s="14"/>
      <c r="H39" s="14"/>
      <c r="I39" s="14"/>
      <c r="J39" s="22" t="s">
        <v>29</v>
      </c>
      <c r="K39" s="22"/>
    </row>
    <row r="40" ht="24.1" customHeight="1" spans="1:11">
      <c r="A40" s="9">
        <v>31</v>
      </c>
      <c r="B40" s="28" t="s">
        <v>119</v>
      </c>
      <c r="C40" s="10">
        <v>2</v>
      </c>
      <c r="D40" s="9">
        <f>C40*3</f>
        <v>6</v>
      </c>
      <c r="E40" s="9">
        <v>3</v>
      </c>
      <c r="F40" s="9">
        <f>D40*E40</f>
        <v>18</v>
      </c>
      <c r="G40" s="9">
        <f>C40*3</f>
        <v>6</v>
      </c>
      <c r="H40" s="9">
        <v>2</v>
      </c>
      <c r="I40" s="9">
        <f>G40*H40</f>
        <v>12</v>
      </c>
      <c r="J40" s="17"/>
      <c r="K40" s="23"/>
    </row>
    <row r="41" ht="24.1" customHeight="1" spans="1:11">
      <c r="A41" s="9">
        <v>32</v>
      </c>
      <c r="B41" s="28" t="s">
        <v>120</v>
      </c>
      <c r="C41" s="10">
        <v>5</v>
      </c>
      <c r="D41" s="9">
        <f t="shared" ref="D41:D51" si="10">C41*3</f>
        <v>15</v>
      </c>
      <c r="E41" s="9">
        <v>3</v>
      </c>
      <c r="F41" s="9">
        <f t="shared" ref="F41:F51" si="11">D41*E41</f>
        <v>45</v>
      </c>
      <c r="G41" s="9">
        <f t="shared" ref="G41:G51" si="12">C41*3</f>
        <v>15</v>
      </c>
      <c r="H41" s="9">
        <v>2</v>
      </c>
      <c r="I41" s="9">
        <f t="shared" ref="I41:I51" si="13">G41*H41</f>
        <v>30</v>
      </c>
      <c r="J41" s="17"/>
      <c r="K41" s="23"/>
    </row>
    <row r="42" ht="24.1" customHeight="1" spans="1:11">
      <c r="A42" s="9">
        <v>33</v>
      </c>
      <c r="B42" s="28" t="s">
        <v>121</v>
      </c>
      <c r="C42" s="10">
        <v>4</v>
      </c>
      <c r="D42" s="9">
        <f t="shared" si="10"/>
        <v>12</v>
      </c>
      <c r="E42" s="9">
        <v>3</v>
      </c>
      <c r="F42" s="9">
        <f t="shared" si="11"/>
        <v>36</v>
      </c>
      <c r="G42" s="9">
        <f t="shared" si="12"/>
        <v>12</v>
      </c>
      <c r="H42" s="9">
        <v>2</v>
      </c>
      <c r="I42" s="9">
        <f t="shared" si="13"/>
        <v>24</v>
      </c>
      <c r="J42" s="17"/>
      <c r="K42" s="23"/>
    </row>
    <row r="43" ht="24.1" customHeight="1" spans="1:11">
      <c r="A43" s="9">
        <v>34</v>
      </c>
      <c r="B43" s="28" t="s">
        <v>122</v>
      </c>
      <c r="C43" s="10">
        <v>2</v>
      </c>
      <c r="D43" s="9">
        <f t="shared" si="10"/>
        <v>6</v>
      </c>
      <c r="E43" s="9">
        <v>3</v>
      </c>
      <c r="F43" s="9">
        <f t="shared" si="11"/>
        <v>18</v>
      </c>
      <c r="G43" s="9">
        <f t="shared" si="12"/>
        <v>6</v>
      </c>
      <c r="H43" s="9">
        <v>2</v>
      </c>
      <c r="I43" s="9">
        <f t="shared" si="13"/>
        <v>12</v>
      </c>
      <c r="J43" s="17"/>
      <c r="K43" s="23"/>
    </row>
    <row r="44" ht="24.1" customHeight="1" spans="1:11">
      <c r="A44" s="9">
        <v>35</v>
      </c>
      <c r="B44" s="28" t="s">
        <v>123</v>
      </c>
      <c r="C44" s="10">
        <v>12</v>
      </c>
      <c r="D44" s="9">
        <f t="shared" si="10"/>
        <v>36</v>
      </c>
      <c r="E44" s="9">
        <v>3</v>
      </c>
      <c r="F44" s="9">
        <f t="shared" si="11"/>
        <v>108</v>
      </c>
      <c r="G44" s="9">
        <f t="shared" si="12"/>
        <v>36</v>
      </c>
      <c r="H44" s="9">
        <v>2</v>
      </c>
      <c r="I44" s="9">
        <f t="shared" si="13"/>
        <v>72</v>
      </c>
      <c r="J44" s="17"/>
      <c r="K44" s="23" t="s">
        <v>38</v>
      </c>
    </row>
    <row r="45" ht="24.1" customHeight="1" spans="1:11">
      <c r="A45" s="9">
        <v>36</v>
      </c>
      <c r="B45" s="33" t="s">
        <v>119</v>
      </c>
      <c r="C45" s="34">
        <v>8</v>
      </c>
      <c r="D45" s="9">
        <f t="shared" si="10"/>
        <v>24</v>
      </c>
      <c r="E45" s="9">
        <v>3</v>
      </c>
      <c r="F45" s="9">
        <f t="shared" si="11"/>
        <v>72</v>
      </c>
      <c r="G45" s="9">
        <f t="shared" si="12"/>
        <v>24</v>
      </c>
      <c r="H45" s="9">
        <v>2</v>
      </c>
      <c r="I45" s="9">
        <f t="shared" si="13"/>
        <v>48</v>
      </c>
      <c r="J45" s="17"/>
      <c r="K45" s="24"/>
    </row>
    <row r="46" ht="24.1" customHeight="1" spans="1:11">
      <c r="A46" s="9">
        <v>37</v>
      </c>
      <c r="B46" s="29" t="s">
        <v>124</v>
      </c>
      <c r="C46" s="34">
        <v>8</v>
      </c>
      <c r="D46" s="9">
        <f t="shared" si="10"/>
        <v>24</v>
      </c>
      <c r="E46" s="9">
        <v>3</v>
      </c>
      <c r="F46" s="9">
        <f t="shared" si="11"/>
        <v>72</v>
      </c>
      <c r="G46" s="9">
        <f t="shared" si="12"/>
        <v>24</v>
      </c>
      <c r="H46" s="9">
        <v>2</v>
      </c>
      <c r="I46" s="9">
        <f t="shared" si="13"/>
        <v>48</v>
      </c>
      <c r="J46" s="17"/>
      <c r="K46" s="24"/>
    </row>
    <row r="47" ht="24.1" customHeight="1" spans="1:11">
      <c r="A47" s="9">
        <v>38</v>
      </c>
      <c r="B47" s="29" t="s">
        <v>125</v>
      </c>
      <c r="C47" s="34">
        <v>1</v>
      </c>
      <c r="D47" s="9">
        <f t="shared" si="10"/>
        <v>3</v>
      </c>
      <c r="E47" s="9">
        <v>3</v>
      </c>
      <c r="F47" s="9">
        <f t="shared" si="11"/>
        <v>9</v>
      </c>
      <c r="G47" s="9">
        <f t="shared" si="12"/>
        <v>3</v>
      </c>
      <c r="H47" s="9">
        <v>2</v>
      </c>
      <c r="I47" s="9">
        <f t="shared" si="13"/>
        <v>6</v>
      </c>
      <c r="J47" s="17"/>
      <c r="K47" s="24"/>
    </row>
    <row r="48" ht="24.1" customHeight="1" spans="1:11">
      <c r="A48" s="9">
        <v>39</v>
      </c>
      <c r="B48" s="29" t="s">
        <v>126</v>
      </c>
      <c r="C48" s="34">
        <v>1</v>
      </c>
      <c r="D48" s="9">
        <f t="shared" si="10"/>
        <v>3</v>
      </c>
      <c r="E48" s="9">
        <v>3</v>
      </c>
      <c r="F48" s="9">
        <f t="shared" si="11"/>
        <v>9</v>
      </c>
      <c r="G48" s="9">
        <f t="shared" si="12"/>
        <v>3</v>
      </c>
      <c r="H48" s="9">
        <v>2</v>
      </c>
      <c r="I48" s="9">
        <f t="shared" si="13"/>
        <v>6</v>
      </c>
      <c r="J48" s="17"/>
      <c r="K48" s="24"/>
    </row>
    <row r="49" ht="24.1" customHeight="1" spans="1:11">
      <c r="A49" s="9">
        <v>40</v>
      </c>
      <c r="B49" s="29" t="s">
        <v>127</v>
      </c>
      <c r="C49" s="34">
        <v>5</v>
      </c>
      <c r="D49" s="9">
        <f t="shared" si="10"/>
        <v>15</v>
      </c>
      <c r="E49" s="9">
        <v>3</v>
      </c>
      <c r="F49" s="9">
        <f t="shared" si="11"/>
        <v>45</v>
      </c>
      <c r="G49" s="9">
        <f t="shared" si="12"/>
        <v>15</v>
      </c>
      <c r="H49" s="9">
        <v>2</v>
      </c>
      <c r="I49" s="9">
        <f t="shared" si="13"/>
        <v>30</v>
      </c>
      <c r="J49" s="17"/>
      <c r="K49" s="24"/>
    </row>
    <row r="50" ht="24.1" customHeight="1" spans="1:12">
      <c r="A50" s="9">
        <v>41</v>
      </c>
      <c r="B50" s="29" t="s">
        <v>128</v>
      </c>
      <c r="C50" s="34">
        <v>18</v>
      </c>
      <c r="D50" s="9">
        <f t="shared" si="10"/>
        <v>54</v>
      </c>
      <c r="E50" s="9">
        <v>3</v>
      </c>
      <c r="F50" s="9">
        <f t="shared" si="11"/>
        <v>162</v>
      </c>
      <c r="G50" s="9">
        <f t="shared" si="12"/>
        <v>54</v>
      </c>
      <c r="H50" s="9">
        <v>2</v>
      </c>
      <c r="I50" s="9">
        <f t="shared" si="13"/>
        <v>108</v>
      </c>
      <c r="J50" s="17"/>
      <c r="K50" s="24"/>
      <c r="L50" s="20"/>
    </row>
    <row r="51" ht="24.1" customHeight="1" spans="1:11">
      <c r="A51" s="9">
        <v>42</v>
      </c>
      <c r="B51" s="29" t="s">
        <v>50</v>
      </c>
      <c r="C51" s="34">
        <v>5</v>
      </c>
      <c r="D51" s="9">
        <f t="shared" si="10"/>
        <v>15</v>
      </c>
      <c r="E51" s="9">
        <v>3</v>
      </c>
      <c r="F51" s="9">
        <f t="shared" si="11"/>
        <v>45</v>
      </c>
      <c r="G51" s="9">
        <f t="shared" si="12"/>
        <v>15</v>
      </c>
      <c r="H51" s="9">
        <v>2</v>
      </c>
      <c r="I51" s="9">
        <f t="shared" si="13"/>
        <v>30</v>
      </c>
      <c r="J51" s="17"/>
      <c r="K51" s="24"/>
    </row>
    <row r="52" ht="24.1" customHeight="1" spans="1:11">
      <c r="A52" s="9"/>
      <c r="B52" s="28"/>
      <c r="C52" s="10"/>
      <c r="D52" s="9"/>
      <c r="E52" s="9"/>
      <c r="F52" s="9"/>
      <c r="G52" s="9"/>
      <c r="H52" s="9"/>
      <c r="I52" s="9"/>
      <c r="J52" s="17"/>
      <c r="K52" s="23"/>
    </row>
    <row r="53" ht="24.1" customHeight="1" spans="1:11">
      <c r="A53" s="9"/>
      <c r="B53" s="28"/>
      <c r="C53" s="10"/>
      <c r="D53" s="25"/>
      <c r="E53" s="9"/>
      <c r="F53" s="25"/>
      <c r="G53" s="25"/>
      <c r="H53" s="9"/>
      <c r="I53" s="25"/>
      <c r="J53" s="27"/>
      <c r="K53" s="23"/>
    </row>
    <row r="54" ht="24.1" customHeight="1" spans="1:11">
      <c r="A54" s="9"/>
      <c r="B54" s="28"/>
      <c r="C54" s="10"/>
      <c r="D54" s="9"/>
      <c r="E54" s="9"/>
      <c r="F54" s="9"/>
      <c r="G54" s="9"/>
      <c r="H54" s="9"/>
      <c r="I54" s="9"/>
      <c r="J54" s="17"/>
      <c r="K54" s="23"/>
    </row>
    <row r="55" ht="24.1" customHeight="1" spans="1:11">
      <c r="A55" s="11" t="s">
        <v>27</v>
      </c>
      <c r="B55" s="12"/>
      <c r="C55" s="9">
        <f t="shared" ref="C55:G55" si="14">SUM(C40:C54)</f>
        <v>71</v>
      </c>
      <c r="D55" s="9">
        <f t="shared" si="14"/>
        <v>213</v>
      </c>
      <c r="E55" s="9">
        <v>3</v>
      </c>
      <c r="F55" s="9">
        <f t="shared" si="14"/>
        <v>639</v>
      </c>
      <c r="G55" s="9">
        <f t="shared" si="14"/>
        <v>213</v>
      </c>
      <c r="H55" s="9">
        <v>2</v>
      </c>
      <c r="I55" s="9">
        <f>G55*H55</f>
        <v>426</v>
      </c>
      <c r="J55" s="17"/>
      <c r="K55" s="21"/>
    </row>
    <row r="56" ht="24.1" customHeight="1" spans="1:11">
      <c r="A56" s="11" t="s">
        <v>88</v>
      </c>
      <c r="B56" s="12"/>
      <c r="C56" s="9">
        <f>C21+C38+C55</f>
        <v>183</v>
      </c>
      <c r="D56" s="9">
        <f>D21+D38+D55</f>
        <v>549</v>
      </c>
      <c r="E56" s="9">
        <v>3</v>
      </c>
      <c r="F56" s="9">
        <f>F21+F38+F55</f>
        <v>1647</v>
      </c>
      <c r="G56" s="9">
        <f>G21+G38+G55</f>
        <v>549</v>
      </c>
      <c r="H56" s="9">
        <v>2</v>
      </c>
      <c r="I56" s="9">
        <f>I21+I38+I55</f>
        <v>1098</v>
      </c>
      <c r="J56" s="17"/>
      <c r="K56" s="21"/>
    </row>
    <row r="57" ht="24.1" customHeight="1" spans="1:11">
      <c r="A57" s="13" t="s">
        <v>28</v>
      </c>
      <c r="B57" s="13"/>
      <c r="C57" s="26"/>
      <c r="D57" s="26"/>
      <c r="E57" s="26"/>
      <c r="F57" s="26"/>
      <c r="G57" s="14"/>
      <c r="H57" s="14"/>
      <c r="I57" s="14"/>
      <c r="J57" s="22" t="s">
        <v>29</v>
      </c>
      <c r="K57" s="22"/>
    </row>
  </sheetData>
  <mergeCells count="16">
    <mergeCell ref="A3:K3"/>
    <mergeCell ref="D4:F4"/>
    <mergeCell ref="G4:I4"/>
    <mergeCell ref="A21:B21"/>
    <mergeCell ref="J22:K22"/>
    <mergeCell ref="A38:B38"/>
    <mergeCell ref="J39:K39"/>
    <mergeCell ref="A55:B55"/>
    <mergeCell ref="A56:B56"/>
    <mergeCell ref="J57:K57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L14" sqref="L14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7.87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129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5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6"/>
      <c r="K5" s="5"/>
    </row>
    <row r="6" ht="26.1" customHeight="1" spans="1:11">
      <c r="A6" s="9">
        <v>1</v>
      </c>
      <c r="B6" s="28" t="s">
        <v>130</v>
      </c>
      <c r="C6" s="10">
        <v>3</v>
      </c>
      <c r="D6" s="9">
        <f t="shared" ref="D6:D20" si="0">C6*3</f>
        <v>9</v>
      </c>
      <c r="E6" s="9">
        <v>3</v>
      </c>
      <c r="F6" s="9">
        <f t="shared" ref="F6:F20" si="1">D6*E6</f>
        <v>27</v>
      </c>
      <c r="G6" s="9">
        <f t="shared" ref="G6:G20" si="2">C6*3</f>
        <v>9</v>
      </c>
      <c r="H6" s="9">
        <v>2</v>
      </c>
      <c r="I6" s="9">
        <f t="shared" ref="I6:I21" si="3">G6*H6</f>
        <v>18</v>
      </c>
      <c r="J6" s="17"/>
      <c r="K6" s="23"/>
    </row>
    <row r="7" ht="26.1" customHeight="1" spans="1:11">
      <c r="A7" s="9">
        <v>2</v>
      </c>
      <c r="B7" s="28" t="s">
        <v>131</v>
      </c>
      <c r="C7" s="10">
        <v>1</v>
      </c>
      <c r="D7" s="9">
        <f t="shared" si="0"/>
        <v>3</v>
      </c>
      <c r="E7" s="9">
        <v>3</v>
      </c>
      <c r="F7" s="9">
        <f t="shared" si="1"/>
        <v>9</v>
      </c>
      <c r="G7" s="9">
        <f t="shared" si="2"/>
        <v>3</v>
      </c>
      <c r="H7" s="9">
        <v>2</v>
      </c>
      <c r="I7" s="9">
        <f t="shared" si="3"/>
        <v>6</v>
      </c>
      <c r="J7" s="17"/>
      <c r="K7" s="23"/>
    </row>
    <row r="8" ht="26.1" customHeight="1" spans="1:11">
      <c r="A8" s="9">
        <v>3</v>
      </c>
      <c r="B8" s="33" t="s">
        <v>132</v>
      </c>
      <c r="C8" s="34">
        <v>1</v>
      </c>
      <c r="D8" s="9">
        <f t="shared" si="0"/>
        <v>3</v>
      </c>
      <c r="E8" s="9">
        <v>3</v>
      </c>
      <c r="F8" s="9">
        <f t="shared" si="1"/>
        <v>9</v>
      </c>
      <c r="G8" s="9">
        <f t="shared" si="2"/>
        <v>3</v>
      </c>
      <c r="H8" s="9">
        <v>2</v>
      </c>
      <c r="I8" s="9">
        <f t="shared" si="3"/>
        <v>6</v>
      </c>
      <c r="J8" s="17"/>
      <c r="K8" s="24" t="s">
        <v>133</v>
      </c>
    </row>
    <row r="9" ht="26.1" customHeight="1" spans="1:11">
      <c r="A9" s="9">
        <v>4</v>
      </c>
      <c r="B9" s="28" t="s">
        <v>134</v>
      </c>
      <c r="C9" s="10">
        <v>4</v>
      </c>
      <c r="D9" s="9">
        <f t="shared" si="0"/>
        <v>12</v>
      </c>
      <c r="E9" s="9">
        <v>3</v>
      </c>
      <c r="F9" s="9">
        <f t="shared" si="1"/>
        <v>36</v>
      </c>
      <c r="G9" s="9">
        <f t="shared" si="2"/>
        <v>12</v>
      </c>
      <c r="H9" s="9">
        <v>2</v>
      </c>
      <c r="I9" s="9">
        <f t="shared" si="3"/>
        <v>24</v>
      </c>
      <c r="J9" s="17"/>
      <c r="K9" s="23"/>
    </row>
    <row r="10" ht="26.1" customHeight="1" spans="1:11">
      <c r="A10" s="9">
        <v>5</v>
      </c>
      <c r="B10" s="28" t="s">
        <v>135</v>
      </c>
      <c r="C10" s="10">
        <v>2</v>
      </c>
      <c r="D10" s="9">
        <f t="shared" si="0"/>
        <v>6</v>
      </c>
      <c r="E10" s="9">
        <v>3</v>
      </c>
      <c r="F10" s="9">
        <f t="shared" si="1"/>
        <v>18</v>
      </c>
      <c r="G10" s="9">
        <f t="shared" si="2"/>
        <v>6</v>
      </c>
      <c r="H10" s="9">
        <v>2</v>
      </c>
      <c r="I10" s="9">
        <f t="shared" si="3"/>
        <v>12</v>
      </c>
      <c r="J10" s="17"/>
      <c r="K10" s="23"/>
    </row>
    <row r="11" ht="26.1" customHeight="1" spans="1:11">
      <c r="A11" s="9">
        <v>6</v>
      </c>
      <c r="B11" s="33" t="s">
        <v>136</v>
      </c>
      <c r="C11" s="34">
        <v>8</v>
      </c>
      <c r="D11" s="9">
        <f t="shared" si="0"/>
        <v>24</v>
      </c>
      <c r="E11" s="9">
        <v>3</v>
      </c>
      <c r="F11" s="9">
        <f t="shared" si="1"/>
        <v>72</v>
      </c>
      <c r="G11" s="9">
        <f t="shared" si="2"/>
        <v>24</v>
      </c>
      <c r="H11" s="9">
        <v>2</v>
      </c>
      <c r="I11" s="9">
        <f t="shared" si="3"/>
        <v>48</v>
      </c>
      <c r="J11" s="17"/>
      <c r="K11" s="24"/>
    </row>
    <row r="12" ht="26.1" customHeight="1" spans="1:11">
      <c r="A12" s="9">
        <v>7</v>
      </c>
      <c r="B12" s="28" t="s">
        <v>137</v>
      </c>
      <c r="C12" s="10">
        <v>6</v>
      </c>
      <c r="D12" s="9">
        <f t="shared" si="0"/>
        <v>18</v>
      </c>
      <c r="E12" s="9">
        <v>3</v>
      </c>
      <c r="F12" s="9">
        <f t="shared" si="1"/>
        <v>54</v>
      </c>
      <c r="G12" s="9">
        <f t="shared" si="2"/>
        <v>18</v>
      </c>
      <c r="H12" s="9">
        <v>2</v>
      </c>
      <c r="I12" s="9">
        <f t="shared" si="3"/>
        <v>36</v>
      </c>
      <c r="J12" s="17"/>
      <c r="K12" s="23"/>
    </row>
    <row r="13" ht="26.1" customHeight="1" spans="1:11">
      <c r="A13" s="9">
        <v>8</v>
      </c>
      <c r="B13" s="28" t="s">
        <v>138</v>
      </c>
      <c r="C13" s="10">
        <v>7</v>
      </c>
      <c r="D13" s="9">
        <f t="shared" si="0"/>
        <v>21</v>
      </c>
      <c r="E13" s="9">
        <v>3</v>
      </c>
      <c r="F13" s="9">
        <f t="shared" si="1"/>
        <v>63</v>
      </c>
      <c r="G13" s="9">
        <f t="shared" si="2"/>
        <v>21</v>
      </c>
      <c r="H13" s="9">
        <v>2</v>
      </c>
      <c r="I13" s="9">
        <f t="shared" si="3"/>
        <v>42</v>
      </c>
      <c r="J13" s="17"/>
      <c r="K13" s="23"/>
    </row>
    <row r="14" ht="26.1" customHeight="1" spans="1:11">
      <c r="A14" s="9">
        <v>9</v>
      </c>
      <c r="B14" s="33" t="s">
        <v>139</v>
      </c>
      <c r="C14" s="34">
        <v>8</v>
      </c>
      <c r="D14" s="9">
        <f t="shared" si="0"/>
        <v>24</v>
      </c>
      <c r="E14" s="9">
        <v>3</v>
      </c>
      <c r="F14" s="9">
        <f t="shared" si="1"/>
        <v>72</v>
      </c>
      <c r="G14" s="9">
        <f t="shared" si="2"/>
        <v>24</v>
      </c>
      <c r="H14" s="9">
        <v>2</v>
      </c>
      <c r="I14" s="9">
        <f t="shared" si="3"/>
        <v>48</v>
      </c>
      <c r="J14" s="17"/>
      <c r="K14" s="24" t="s">
        <v>133</v>
      </c>
    </row>
    <row r="15" ht="26.1" customHeight="1" spans="1:11">
      <c r="A15" s="9">
        <v>10</v>
      </c>
      <c r="B15" s="28" t="s">
        <v>140</v>
      </c>
      <c r="C15" s="10">
        <v>2</v>
      </c>
      <c r="D15" s="9">
        <f t="shared" si="0"/>
        <v>6</v>
      </c>
      <c r="E15" s="9">
        <v>3</v>
      </c>
      <c r="F15" s="9">
        <f t="shared" si="1"/>
        <v>18</v>
      </c>
      <c r="G15" s="9">
        <f t="shared" si="2"/>
        <v>6</v>
      </c>
      <c r="H15" s="9">
        <v>2</v>
      </c>
      <c r="I15" s="9">
        <f t="shared" si="3"/>
        <v>12</v>
      </c>
      <c r="J15" s="17"/>
      <c r="K15" s="23"/>
    </row>
    <row r="16" ht="26.1" customHeight="1" spans="1:12">
      <c r="A16" s="9">
        <v>11</v>
      </c>
      <c r="B16" s="28" t="s">
        <v>105</v>
      </c>
      <c r="C16" s="10">
        <v>2</v>
      </c>
      <c r="D16" s="9">
        <f t="shared" si="0"/>
        <v>6</v>
      </c>
      <c r="E16" s="9">
        <v>3</v>
      </c>
      <c r="F16" s="9">
        <f t="shared" si="1"/>
        <v>18</v>
      </c>
      <c r="G16" s="9">
        <f t="shared" si="2"/>
        <v>6</v>
      </c>
      <c r="H16" s="9">
        <v>2</v>
      </c>
      <c r="I16" s="9">
        <f t="shared" si="3"/>
        <v>12</v>
      </c>
      <c r="J16" s="17"/>
      <c r="K16" s="23"/>
      <c r="L16" s="20"/>
    </row>
    <row r="17" ht="26.1" customHeight="1" spans="1:11">
      <c r="A17" s="9">
        <v>12</v>
      </c>
      <c r="B17" s="33" t="s">
        <v>141</v>
      </c>
      <c r="C17" s="34">
        <v>1</v>
      </c>
      <c r="D17" s="9">
        <f t="shared" si="0"/>
        <v>3</v>
      </c>
      <c r="E17" s="9">
        <v>3</v>
      </c>
      <c r="F17" s="9">
        <f t="shared" si="1"/>
        <v>9</v>
      </c>
      <c r="G17" s="9">
        <f t="shared" si="2"/>
        <v>3</v>
      </c>
      <c r="H17" s="9">
        <v>2</v>
      </c>
      <c r="I17" s="9">
        <f t="shared" si="3"/>
        <v>6</v>
      </c>
      <c r="J17" s="17"/>
      <c r="K17" s="24"/>
    </row>
    <row r="18" ht="26.1" customHeight="1" spans="1:11">
      <c r="A18" s="9">
        <v>13</v>
      </c>
      <c r="B18" s="28" t="s">
        <v>14</v>
      </c>
      <c r="C18" s="10">
        <v>1</v>
      </c>
      <c r="D18" s="9">
        <f t="shared" si="0"/>
        <v>3</v>
      </c>
      <c r="E18" s="9">
        <v>3</v>
      </c>
      <c r="F18" s="9">
        <f t="shared" si="1"/>
        <v>9</v>
      </c>
      <c r="G18" s="9">
        <f t="shared" si="2"/>
        <v>3</v>
      </c>
      <c r="H18" s="9">
        <v>2</v>
      </c>
      <c r="I18" s="9">
        <f t="shared" si="3"/>
        <v>6</v>
      </c>
      <c r="J18" s="17"/>
      <c r="K18" s="23"/>
    </row>
    <row r="19" ht="26.1" customHeight="1" spans="1:11">
      <c r="A19" s="9">
        <v>14</v>
      </c>
      <c r="B19" s="28" t="s">
        <v>119</v>
      </c>
      <c r="C19" s="10">
        <v>1</v>
      </c>
      <c r="D19" s="9">
        <f t="shared" si="0"/>
        <v>3</v>
      </c>
      <c r="E19" s="9">
        <v>3</v>
      </c>
      <c r="F19" s="9">
        <f t="shared" si="1"/>
        <v>9</v>
      </c>
      <c r="G19" s="9">
        <f t="shared" si="2"/>
        <v>3</v>
      </c>
      <c r="H19" s="9">
        <v>2</v>
      </c>
      <c r="I19" s="9">
        <f t="shared" si="3"/>
        <v>6</v>
      </c>
      <c r="J19" s="17"/>
      <c r="K19" s="23"/>
    </row>
    <row r="20" ht="27" customHeight="1" spans="1:11">
      <c r="A20" s="9">
        <v>15</v>
      </c>
      <c r="B20" s="33" t="s">
        <v>142</v>
      </c>
      <c r="C20" s="34">
        <v>1</v>
      </c>
      <c r="D20" s="9">
        <f t="shared" si="0"/>
        <v>3</v>
      </c>
      <c r="E20" s="9">
        <v>3</v>
      </c>
      <c r="F20" s="9">
        <f t="shared" si="1"/>
        <v>9</v>
      </c>
      <c r="G20" s="9">
        <f t="shared" si="2"/>
        <v>3</v>
      </c>
      <c r="H20" s="9">
        <v>2</v>
      </c>
      <c r="I20" s="9">
        <f t="shared" si="3"/>
        <v>6</v>
      </c>
      <c r="J20" s="17"/>
      <c r="K20" s="24"/>
    </row>
    <row r="21" ht="23" customHeight="1" spans="1:11">
      <c r="A21" s="11" t="s">
        <v>27</v>
      </c>
      <c r="B21" s="12"/>
      <c r="C21" s="9">
        <f t="shared" ref="C21:G21" si="4">SUM(C6:C20)</f>
        <v>48</v>
      </c>
      <c r="D21" s="9">
        <f t="shared" si="4"/>
        <v>144</v>
      </c>
      <c r="E21" s="9">
        <v>3</v>
      </c>
      <c r="F21" s="9">
        <f t="shared" si="4"/>
        <v>432</v>
      </c>
      <c r="G21" s="9">
        <f t="shared" si="4"/>
        <v>144</v>
      </c>
      <c r="H21" s="9">
        <v>2</v>
      </c>
      <c r="I21" s="9">
        <f t="shared" si="3"/>
        <v>288</v>
      </c>
      <c r="J21" s="17"/>
      <c r="K21" s="21"/>
    </row>
    <row r="22" ht="24" customHeight="1" spans="1:11">
      <c r="A22" s="13" t="s">
        <v>28</v>
      </c>
      <c r="B22" s="13"/>
      <c r="C22" s="13"/>
      <c r="D22" s="13"/>
      <c r="E22" s="13"/>
      <c r="F22" s="13"/>
      <c r="G22" s="14"/>
      <c r="H22" s="14"/>
      <c r="I22" s="14"/>
      <c r="J22" s="22" t="s">
        <v>29</v>
      </c>
      <c r="K22" s="22"/>
    </row>
    <row r="23" ht="24.1" customHeight="1" spans="1:11">
      <c r="A23" s="9">
        <v>16</v>
      </c>
      <c r="B23" s="28" t="s">
        <v>143</v>
      </c>
      <c r="C23" s="10">
        <v>4</v>
      </c>
      <c r="D23" s="9">
        <f>C23*3</f>
        <v>12</v>
      </c>
      <c r="E23" s="9">
        <v>3</v>
      </c>
      <c r="F23" s="9">
        <f>D23*E23</f>
        <v>36</v>
      </c>
      <c r="G23" s="9">
        <f>C23*3</f>
        <v>12</v>
      </c>
      <c r="H23" s="9">
        <v>2</v>
      </c>
      <c r="I23" s="9">
        <f>G23*H23</f>
        <v>24</v>
      </c>
      <c r="J23" s="17"/>
      <c r="K23" s="23"/>
    </row>
    <row r="24" ht="24.1" customHeight="1" spans="1:11">
      <c r="A24" s="9">
        <v>17</v>
      </c>
      <c r="B24" s="28" t="s">
        <v>144</v>
      </c>
      <c r="C24" s="10">
        <v>15</v>
      </c>
      <c r="D24" s="9">
        <f t="shared" ref="D24:D32" si="5">C24*3</f>
        <v>45</v>
      </c>
      <c r="E24" s="9">
        <v>3</v>
      </c>
      <c r="F24" s="9">
        <f t="shared" ref="F24:F32" si="6">D24*E24</f>
        <v>135</v>
      </c>
      <c r="G24" s="9">
        <f t="shared" ref="G24:G32" si="7">C24*3</f>
        <v>45</v>
      </c>
      <c r="H24" s="9">
        <v>2</v>
      </c>
      <c r="I24" s="9">
        <f t="shared" ref="I24:I32" si="8">G24*H24</f>
        <v>90</v>
      </c>
      <c r="J24" s="17"/>
      <c r="K24" s="23"/>
    </row>
    <row r="25" ht="24.1" customHeight="1" spans="1:11">
      <c r="A25" s="9">
        <v>18</v>
      </c>
      <c r="B25" s="33" t="s">
        <v>145</v>
      </c>
      <c r="C25" s="34">
        <v>2</v>
      </c>
      <c r="D25" s="9">
        <f t="shared" si="5"/>
        <v>6</v>
      </c>
      <c r="E25" s="9">
        <v>3</v>
      </c>
      <c r="F25" s="9">
        <f t="shared" si="6"/>
        <v>18</v>
      </c>
      <c r="G25" s="9">
        <f t="shared" si="7"/>
        <v>6</v>
      </c>
      <c r="H25" s="9">
        <v>2</v>
      </c>
      <c r="I25" s="9">
        <f t="shared" si="8"/>
        <v>12</v>
      </c>
      <c r="J25" s="17"/>
      <c r="K25" s="23"/>
    </row>
    <row r="26" ht="24.1" customHeight="1" spans="1:11">
      <c r="A26" s="9">
        <v>19</v>
      </c>
      <c r="B26" s="28" t="s">
        <v>146</v>
      </c>
      <c r="C26" s="10">
        <v>1</v>
      </c>
      <c r="D26" s="9">
        <f t="shared" si="5"/>
        <v>3</v>
      </c>
      <c r="E26" s="9">
        <v>3</v>
      </c>
      <c r="F26" s="9">
        <f t="shared" si="6"/>
        <v>9</v>
      </c>
      <c r="G26" s="9">
        <f t="shared" si="7"/>
        <v>3</v>
      </c>
      <c r="H26" s="9">
        <v>2</v>
      </c>
      <c r="I26" s="9">
        <f t="shared" si="8"/>
        <v>6</v>
      </c>
      <c r="J26" s="17"/>
      <c r="K26" s="23"/>
    </row>
    <row r="27" ht="24.1" customHeight="1" spans="1:11">
      <c r="A27" s="9">
        <v>20</v>
      </c>
      <c r="B27" s="28" t="s">
        <v>147</v>
      </c>
      <c r="C27" s="10">
        <v>2</v>
      </c>
      <c r="D27" s="9">
        <f t="shared" si="5"/>
        <v>6</v>
      </c>
      <c r="E27" s="9">
        <v>3</v>
      </c>
      <c r="F27" s="9">
        <f t="shared" si="6"/>
        <v>18</v>
      </c>
      <c r="G27" s="9">
        <f t="shared" si="7"/>
        <v>6</v>
      </c>
      <c r="H27" s="9">
        <v>2</v>
      </c>
      <c r="I27" s="9">
        <f t="shared" si="8"/>
        <v>12</v>
      </c>
      <c r="J27" s="17"/>
      <c r="K27" s="23"/>
    </row>
    <row r="28" ht="24.1" customHeight="1" spans="1:11">
      <c r="A28" s="9">
        <v>21</v>
      </c>
      <c r="B28" s="33" t="s">
        <v>148</v>
      </c>
      <c r="C28" s="34">
        <v>6</v>
      </c>
      <c r="D28" s="9">
        <f t="shared" si="5"/>
        <v>18</v>
      </c>
      <c r="E28" s="9">
        <v>3</v>
      </c>
      <c r="F28" s="9">
        <f t="shared" si="6"/>
        <v>54</v>
      </c>
      <c r="G28" s="9">
        <f t="shared" si="7"/>
        <v>18</v>
      </c>
      <c r="H28" s="9">
        <v>2</v>
      </c>
      <c r="I28" s="9">
        <f t="shared" si="8"/>
        <v>36</v>
      </c>
      <c r="J28" s="17"/>
      <c r="K28" s="23"/>
    </row>
    <row r="29" ht="24.1" customHeight="1" spans="1:11">
      <c r="A29" s="9">
        <v>22</v>
      </c>
      <c r="B29" s="28" t="s">
        <v>149</v>
      </c>
      <c r="C29" s="10">
        <v>1</v>
      </c>
      <c r="D29" s="9">
        <f t="shared" si="5"/>
        <v>3</v>
      </c>
      <c r="E29" s="9">
        <v>3</v>
      </c>
      <c r="F29" s="9">
        <f t="shared" si="6"/>
        <v>9</v>
      </c>
      <c r="G29" s="9">
        <f t="shared" si="7"/>
        <v>3</v>
      </c>
      <c r="H29" s="9">
        <v>2</v>
      </c>
      <c r="I29" s="9">
        <f t="shared" si="8"/>
        <v>6</v>
      </c>
      <c r="J29" s="17"/>
      <c r="K29" s="23"/>
    </row>
    <row r="30" ht="24.1" customHeight="1" spans="1:11">
      <c r="A30" s="9">
        <v>23</v>
      </c>
      <c r="B30" s="28" t="s">
        <v>150</v>
      </c>
      <c r="C30" s="10">
        <v>1</v>
      </c>
      <c r="D30" s="9">
        <f t="shared" si="5"/>
        <v>3</v>
      </c>
      <c r="E30" s="9">
        <v>3</v>
      </c>
      <c r="F30" s="9">
        <f t="shared" si="6"/>
        <v>9</v>
      </c>
      <c r="G30" s="9">
        <f t="shared" si="7"/>
        <v>3</v>
      </c>
      <c r="H30" s="9">
        <v>2</v>
      </c>
      <c r="I30" s="9">
        <f t="shared" si="8"/>
        <v>6</v>
      </c>
      <c r="J30" s="17"/>
      <c r="K30" s="23"/>
    </row>
    <row r="31" ht="24.1" customHeight="1" spans="1:11">
      <c r="A31" s="9">
        <v>24</v>
      </c>
      <c r="B31" s="33" t="s">
        <v>151</v>
      </c>
      <c r="C31" s="34">
        <v>1</v>
      </c>
      <c r="D31" s="9">
        <f t="shared" si="5"/>
        <v>3</v>
      </c>
      <c r="E31" s="9">
        <v>3</v>
      </c>
      <c r="F31" s="9">
        <f t="shared" si="6"/>
        <v>9</v>
      </c>
      <c r="G31" s="9">
        <f t="shared" si="7"/>
        <v>3</v>
      </c>
      <c r="H31" s="9">
        <v>2</v>
      </c>
      <c r="I31" s="9">
        <f t="shared" si="8"/>
        <v>6</v>
      </c>
      <c r="J31" s="17"/>
      <c r="K31" s="23"/>
    </row>
    <row r="32" ht="24.1" customHeight="1" spans="1:11">
      <c r="A32" s="9"/>
      <c r="B32" s="28"/>
      <c r="C32" s="10"/>
      <c r="D32" s="9"/>
      <c r="E32" s="9"/>
      <c r="F32" s="9"/>
      <c r="G32" s="9"/>
      <c r="H32" s="9"/>
      <c r="I32" s="9"/>
      <c r="J32" s="17"/>
      <c r="K32" s="23"/>
    </row>
    <row r="33" ht="24.1" customHeight="1" spans="1:12">
      <c r="A33" s="9"/>
      <c r="B33" s="28"/>
      <c r="C33" s="10"/>
      <c r="D33" s="9"/>
      <c r="E33" s="9"/>
      <c r="F33" s="9"/>
      <c r="G33" s="9"/>
      <c r="H33" s="9"/>
      <c r="I33" s="9"/>
      <c r="J33" s="17"/>
      <c r="K33" s="23"/>
      <c r="L33" s="20"/>
    </row>
    <row r="34" ht="24.1" customHeight="1" spans="1:11">
      <c r="A34" s="9"/>
      <c r="B34" s="28"/>
      <c r="C34" s="10"/>
      <c r="D34" s="9"/>
      <c r="E34" s="9"/>
      <c r="F34" s="9"/>
      <c r="G34" s="9"/>
      <c r="H34" s="9"/>
      <c r="I34" s="9"/>
      <c r="J34" s="17"/>
      <c r="K34" s="23"/>
    </row>
    <row r="35" ht="24.1" customHeight="1" spans="1:11">
      <c r="A35" s="9"/>
      <c r="B35" s="28"/>
      <c r="C35" s="10"/>
      <c r="D35" s="9"/>
      <c r="E35" s="9"/>
      <c r="F35" s="9"/>
      <c r="G35" s="9"/>
      <c r="H35" s="9"/>
      <c r="I35" s="9"/>
      <c r="J35" s="17"/>
      <c r="K35" s="23"/>
    </row>
    <row r="36" ht="24.1" customHeight="1" spans="1:11">
      <c r="A36" s="9"/>
      <c r="B36" s="28"/>
      <c r="C36" s="10"/>
      <c r="D36" s="25"/>
      <c r="E36" s="9"/>
      <c r="F36" s="25"/>
      <c r="G36" s="25"/>
      <c r="H36" s="9"/>
      <c r="I36" s="25"/>
      <c r="J36" s="27"/>
      <c r="K36" s="23"/>
    </row>
    <row r="37" ht="24.1" customHeight="1" spans="1:11">
      <c r="A37" s="9"/>
      <c r="B37" s="28"/>
      <c r="C37" s="10"/>
      <c r="D37" s="9"/>
      <c r="E37" s="9"/>
      <c r="F37" s="9"/>
      <c r="G37" s="9"/>
      <c r="H37" s="9"/>
      <c r="I37" s="9"/>
      <c r="J37" s="17"/>
      <c r="K37" s="23"/>
    </row>
    <row r="38" ht="24.1" customHeight="1" spans="1:11">
      <c r="A38" s="11" t="s">
        <v>27</v>
      </c>
      <c r="B38" s="12"/>
      <c r="C38" s="9">
        <f t="shared" ref="C38:G38" si="9">SUM(C23:C37)</f>
        <v>33</v>
      </c>
      <c r="D38" s="9">
        <f t="shared" si="9"/>
        <v>99</v>
      </c>
      <c r="E38" s="9">
        <v>3</v>
      </c>
      <c r="F38" s="9">
        <f t="shared" si="9"/>
        <v>297</v>
      </c>
      <c r="G38" s="9">
        <f t="shared" si="9"/>
        <v>99</v>
      </c>
      <c r="H38" s="9">
        <v>2</v>
      </c>
      <c r="I38" s="9">
        <f>G38*H38</f>
        <v>198</v>
      </c>
      <c r="J38" s="17"/>
      <c r="K38" s="21"/>
    </row>
    <row r="39" ht="24.1" customHeight="1" spans="1:11">
      <c r="A39" s="11" t="s">
        <v>88</v>
      </c>
      <c r="B39" s="12"/>
      <c r="C39" s="9">
        <f>C21+C38</f>
        <v>81</v>
      </c>
      <c r="D39" s="9">
        <f>D21+D38</f>
        <v>243</v>
      </c>
      <c r="E39" s="9">
        <v>3</v>
      </c>
      <c r="F39" s="9">
        <f>F21+F38</f>
        <v>729</v>
      </c>
      <c r="G39" s="9">
        <f>G21+G38</f>
        <v>243</v>
      </c>
      <c r="H39" s="9">
        <v>2</v>
      </c>
      <c r="I39" s="9">
        <f>I21+I38</f>
        <v>486</v>
      </c>
      <c r="J39" s="17"/>
      <c r="K39" s="21"/>
    </row>
    <row r="40" ht="24.1" customHeight="1" spans="1:11">
      <c r="A40" s="13" t="s">
        <v>28</v>
      </c>
      <c r="B40" s="13"/>
      <c r="C40" s="26"/>
      <c r="D40" s="26"/>
      <c r="E40" s="26"/>
      <c r="F40" s="26"/>
      <c r="G40" s="14"/>
      <c r="H40" s="14"/>
      <c r="I40" s="14"/>
      <c r="J40" s="22" t="s">
        <v>29</v>
      </c>
      <c r="K40" s="22"/>
    </row>
  </sheetData>
  <mergeCells count="14">
    <mergeCell ref="A3:K3"/>
    <mergeCell ref="D4:F4"/>
    <mergeCell ref="G4:I4"/>
    <mergeCell ref="A21:B21"/>
    <mergeCell ref="J22:K22"/>
    <mergeCell ref="A38:B38"/>
    <mergeCell ref="A39:B39"/>
    <mergeCell ref="J40:K40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workbookViewId="0">
      <selection activeCell="K70" sqref="K$1:K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5.62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152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5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6"/>
      <c r="K5" s="5"/>
    </row>
    <row r="6" ht="26.1" customHeight="1" spans="1:11">
      <c r="A6" s="9">
        <v>1</v>
      </c>
      <c r="B6" s="28" t="s">
        <v>153</v>
      </c>
      <c r="C6" s="10">
        <v>2</v>
      </c>
      <c r="D6" s="9">
        <f t="shared" ref="D6:D20" si="0">C6*3</f>
        <v>6</v>
      </c>
      <c r="E6" s="9">
        <v>3</v>
      </c>
      <c r="F6" s="9">
        <f t="shared" ref="F6:F20" si="1">D6*E6</f>
        <v>18</v>
      </c>
      <c r="G6" s="9">
        <f t="shared" ref="G6:G20" si="2">C6*3</f>
        <v>6</v>
      </c>
      <c r="H6" s="9">
        <v>2</v>
      </c>
      <c r="I6" s="9">
        <f t="shared" ref="I6:I21" si="3">G6*H6</f>
        <v>12</v>
      </c>
      <c r="J6" s="17"/>
      <c r="K6" s="18"/>
    </row>
    <row r="7" ht="26.1" customHeight="1" spans="1:11">
      <c r="A7" s="9">
        <v>2</v>
      </c>
      <c r="B7" s="28" t="s">
        <v>22</v>
      </c>
      <c r="C7" s="10">
        <v>6</v>
      </c>
      <c r="D7" s="9">
        <f t="shared" si="0"/>
        <v>18</v>
      </c>
      <c r="E7" s="9">
        <v>3</v>
      </c>
      <c r="F7" s="9">
        <f t="shared" si="1"/>
        <v>54</v>
      </c>
      <c r="G7" s="9">
        <f t="shared" si="2"/>
        <v>18</v>
      </c>
      <c r="H7" s="9">
        <v>2</v>
      </c>
      <c r="I7" s="9">
        <f t="shared" si="3"/>
        <v>36</v>
      </c>
      <c r="J7" s="17"/>
      <c r="K7" s="19"/>
    </row>
    <row r="8" ht="26.1" customHeight="1" spans="1:11">
      <c r="A8" s="9">
        <v>3</v>
      </c>
      <c r="B8" s="28" t="s">
        <v>154</v>
      </c>
      <c r="C8" s="10">
        <v>3</v>
      </c>
      <c r="D8" s="9">
        <f t="shared" si="0"/>
        <v>9</v>
      </c>
      <c r="E8" s="9">
        <v>3</v>
      </c>
      <c r="F8" s="9">
        <f t="shared" si="1"/>
        <v>27</v>
      </c>
      <c r="G8" s="9">
        <f t="shared" si="2"/>
        <v>9</v>
      </c>
      <c r="H8" s="9">
        <v>2</v>
      </c>
      <c r="I8" s="9">
        <f t="shared" si="3"/>
        <v>18</v>
      </c>
      <c r="J8" s="17"/>
      <c r="K8" s="19"/>
    </row>
    <row r="9" ht="26.1" customHeight="1" spans="1:11">
      <c r="A9" s="9">
        <v>4</v>
      </c>
      <c r="B9" s="28" t="s">
        <v>155</v>
      </c>
      <c r="C9" s="10">
        <v>1</v>
      </c>
      <c r="D9" s="9">
        <f t="shared" si="0"/>
        <v>3</v>
      </c>
      <c r="E9" s="9">
        <v>3</v>
      </c>
      <c r="F9" s="9">
        <f t="shared" si="1"/>
        <v>9</v>
      </c>
      <c r="G9" s="9">
        <f t="shared" si="2"/>
        <v>3</v>
      </c>
      <c r="H9" s="9">
        <v>2</v>
      </c>
      <c r="I9" s="9">
        <f t="shared" si="3"/>
        <v>6</v>
      </c>
      <c r="J9" s="17"/>
      <c r="K9" s="19"/>
    </row>
    <row r="10" ht="26.1" customHeight="1" spans="1:11">
      <c r="A10" s="9">
        <v>5</v>
      </c>
      <c r="B10" s="28" t="s">
        <v>156</v>
      </c>
      <c r="C10" s="10">
        <v>2</v>
      </c>
      <c r="D10" s="9">
        <f t="shared" si="0"/>
        <v>6</v>
      </c>
      <c r="E10" s="9">
        <v>3</v>
      </c>
      <c r="F10" s="9">
        <f t="shared" si="1"/>
        <v>18</v>
      </c>
      <c r="G10" s="9">
        <f t="shared" si="2"/>
        <v>6</v>
      </c>
      <c r="H10" s="9">
        <v>2</v>
      </c>
      <c r="I10" s="9">
        <f t="shared" si="3"/>
        <v>12</v>
      </c>
      <c r="J10" s="17"/>
      <c r="K10" s="19"/>
    </row>
    <row r="11" ht="26.1" customHeight="1" spans="1:11">
      <c r="A11" s="9">
        <v>6</v>
      </c>
      <c r="B11" s="28" t="s">
        <v>157</v>
      </c>
      <c r="C11" s="10">
        <v>4</v>
      </c>
      <c r="D11" s="9">
        <f t="shared" si="0"/>
        <v>12</v>
      </c>
      <c r="E11" s="9">
        <v>3</v>
      </c>
      <c r="F11" s="9">
        <f t="shared" si="1"/>
        <v>36</v>
      </c>
      <c r="G11" s="9">
        <f t="shared" si="2"/>
        <v>12</v>
      </c>
      <c r="H11" s="9">
        <v>2</v>
      </c>
      <c r="I11" s="9">
        <f t="shared" si="3"/>
        <v>24</v>
      </c>
      <c r="J11" s="17"/>
      <c r="K11" s="19"/>
    </row>
    <row r="12" ht="26.1" customHeight="1" spans="1:11">
      <c r="A12" s="9">
        <v>7</v>
      </c>
      <c r="B12" s="28" t="s">
        <v>158</v>
      </c>
      <c r="C12" s="10">
        <v>4</v>
      </c>
      <c r="D12" s="9">
        <f t="shared" si="0"/>
        <v>12</v>
      </c>
      <c r="E12" s="9">
        <v>3</v>
      </c>
      <c r="F12" s="9">
        <f t="shared" si="1"/>
        <v>36</v>
      </c>
      <c r="G12" s="9">
        <f t="shared" si="2"/>
        <v>12</v>
      </c>
      <c r="H12" s="9">
        <v>2</v>
      </c>
      <c r="I12" s="9">
        <f t="shared" si="3"/>
        <v>24</v>
      </c>
      <c r="J12" s="17"/>
      <c r="K12" s="19"/>
    </row>
    <row r="13" ht="26.1" customHeight="1" spans="1:11">
      <c r="A13" s="9">
        <v>8</v>
      </c>
      <c r="B13" s="28" t="s">
        <v>122</v>
      </c>
      <c r="C13" s="10">
        <v>3</v>
      </c>
      <c r="D13" s="9">
        <f t="shared" si="0"/>
        <v>9</v>
      </c>
      <c r="E13" s="9">
        <v>3</v>
      </c>
      <c r="F13" s="9">
        <f t="shared" si="1"/>
        <v>27</v>
      </c>
      <c r="G13" s="9">
        <f t="shared" si="2"/>
        <v>9</v>
      </c>
      <c r="H13" s="9">
        <v>2</v>
      </c>
      <c r="I13" s="9">
        <f t="shared" si="3"/>
        <v>18</v>
      </c>
      <c r="J13" s="17"/>
      <c r="K13" s="19"/>
    </row>
    <row r="14" ht="26.1" customHeight="1" spans="1:11">
      <c r="A14" s="9">
        <v>9</v>
      </c>
      <c r="B14" s="28" t="s">
        <v>159</v>
      </c>
      <c r="C14" s="10">
        <v>3</v>
      </c>
      <c r="D14" s="9">
        <f t="shared" si="0"/>
        <v>9</v>
      </c>
      <c r="E14" s="9">
        <v>3</v>
      </c>
      <c r="F14" s="9">
        <f t="shared" si="1"/>
        <v>27</v>
      </c>
      <c r="G14" s="9">
        <f t="shared" si="2"/>
        <v>9</v>
      </c>
      <c r="H14" s="9">
        <v>2</v>
      </c>
      <c r="I14" s="9">
        <f t="shared" si="3"/>
        <v>18</v>
      </c>
      <c r="J14" s="17"/>
      <c r="K14" s="19"/>
    </row>
    <row r="15" ht="26.1" customHeight="1" spans="1:11">
      <c r="A15" s="9">
        <v>10</v>
      </c>
      <c r="B15" s="28" t="s">
        <v>160</v>
      </c>
      <c r="C15" s="10">
        <v>10</v>
      </c>
      <c r="D15" s="9">
        <f t="shared" si="0"/>
        <v>30</v>
      </c>
      <c r="E15" s="9">
        <v>3</v>
      </c>
      <c r="F15" s="9">
        <f t="shared" si="1"/>
        <v>90</v>
      </c>
      <c r="G15" s="9">
        <f t="shared" si="2"/>
        <v>30</v>
      </c>
      <c r="H15" s="9">
        <v>2</v>
      </c>
      <c r="I15" s="9">
        <f t="shared" si="3"/>
        <v>60</v>
      </c>
      <c r="J15" s="17"/>
      <c r="K15" s="19"/>
    </row>
    <row r="16" ht="26.1" customHeight="1" spans="1:12">
      <c r="A16" s="9">
        <v>11</v>
      </c>
      <c r="B16" s="28" t="s">
        <v>161</v>
      </c>
      <c r="C16" s="10">
        <v>1</v>
      </c>
      <c r="D16" s="9">
        <f t="shared" si="0"/>
        <v>3</v>
      </c>
      <c r="E16" s="9">
        <v>3</v>
      </c>
      <c r="F16" s="9">
        <f t="shared" si="1"/>
        <v>9</v>
      </c>
      <c r="G16" s="9">
        <f t="shared" si="2"/>
        <v>3</v>
      </c>
      <c r="H16" s="9">
        <v>2</v>
      </c>
      <c r="I16" s="9">
        <f t="shared" si="3"/>
        <v>6</v>
      </c>
      <c r="J16" s="17"/>
      <c r="K16" s="19"/>
      <c r="L16" s="20"/>
    </row>
    <row r="17" ht="26.1" customHeight="1" spans="1:11">
      <c r="A17" s="9">
        <v>12</v>
      </c>
      <c r="B17" s="28" t="s">
        <v>162</v>
      </c>
      <c r="C17" s="10">
        <v>9</v>
      </c>
      <c r="D17" s="9">
        <f t="shared" si="0"/>
        <v>27</v>
      </c>
      <c r="E17" s="9">
        <v>3</v>
      </c>
      <c r="F17" s="9">
        <f t="shared" si="1"/>
        <v>81</v>
      </c>
      <c r="G17" s="9">
        <f t="shared" si="2"/>
        <v>27</v>
      </c>
      <c r="H17" s="9">
        <v>2</v>
      </c>
      <c r="I17" s="9">
        <f t="shared" si="3"/>
        <v>54</v>
      </c>
      <c r="J17" s="17"/>
      <c r="K17" s="19"/>
    </row>
    <row r="18" ht="26.1" customHeight="1" spans="1:11">
      <c r="A18" s="9">
        <v>13</v>
      </c>
      <c r="B18" s="28" t="s">
        <v>14</v>
      </c>
      <c r="C18" s="10">
        <v>2</v>
      </c>
      <c r="D18" s="9">
        <f t="shared" si="0"/>
        <v>6</v>
      </c>
      <c r="E18" s="9">
        <v>3</v>
      </c>
      <c r="F18" s="9">
        <f t="shared" si="1"/>
        <v>18</v>
      </c>
      <c r="G18" s="9">
        <f t="shared" si="2"/>
        <v>6</v>
      </c>
      <c r="H18" s="9">
        <v>2</v>
      </c>
      <c r="I18" s="9">
        <f t="shared" si="3"/>
        <v>12</v>
      </c>
      <c r="J18" s="17"/>
      <c r="K18" s="19"/>
    </row>
    <row r="19" ht="26.1" customHeight="1" spans="1:11">
      <c r="A19" s="9">
        <v>14</v>
      </c>
      <c r="B19" s="28" t="s">
        <v>163</v>
      </c>
      <c r="C19" s="10">
        <v>2</v>
      </c>
      <c r="D19" s="9">
        <f t="shared" si="0"/>
        <v>6</v>
      </c>
      <c r="E19" s="9">
        <v>3</v>
      </c>
      <c r="F19" s="9">
        <f t="shared" si="1"/>
        <v>18</v>
      </c>
      <c r="G19" s="9">
        <f t="shared" si="2"/>
        <v>6</v>
      </c>
      <c r="H19" s="9">
        <v>2</v>
      </c>
      <c r="I19" s="9">
        <f t="shared" si="3"/>
        <v>12</v>
      </c>
      <c r="J19" s="17"/>
      <c r="K19" s="19"/>
    </row>
    <row r="20" ht="27" customHeight="1" spans="1:11">
      <c r="A20" s="9">
        <v>15</v>
      </c>
      <c r="B20" s="28" t="s">
        <v>16</v>
      </c>
      <c r="C20" s="10">
        <v>2</v>
      </c>
      <c r="D20" s="9">
        <f t="shared" si="0"/>
        <v>6</v>
      </c>
      <c r="E20" s="9">
        <v>3</v>
      </c>
      <c r="F20" s="9">
        <f t="shared" si="1"/>
        <v>18</v>
      </c>
      <c r="G20" s="9">
        <f t="shared" si="2"/>
        <v>6</v>
      </c>
      <c r="H20" s="9">
        <v>2</v>
      </c>
      <c r="I20" s="9">
        <f t="shared" si="3"/>
        <v>12</v>
      </c>
      <c r="J20" s="17"/>
      <c r="K20" s="19"/>
    </row>
    <row r="21" ht="23" customHeight="1" spans="1:11">
      <c r="A21" s="11" t="s">
        <v>27</v>
      </c>
      <c r="B21" s="12"/>
      <c r="C21" s="9">
        <f t="shared" ref="C21:G21" si="4">SUM(C6:C20)</f>
        <v>54</v>
      </c>
      <c r="D21" s="9">
        <f t="shared" si="4"/>
        <v>162</v>
      </c>
      <c r="E21" s="9">
        <v>3</v>
      </c>
      <c r="F21" s="9">
        <f t="shared" si="4"/>
        <v>486</v>
      </c>
      <c r="G21" s="9">
        <f t="shared" si="4"/>
        <v>162</v>
      </c>
      <c r="H21" s="9">
        <v>2</v>
      </c>
      <c r="I21" s="9">
        <f t="shared" si="3"/>
        <v>324</v>
      </c>
      <c r="J21" s="17"/>
      <c r="K21" s="21"/>
    </row>
    <row r="22" ht="24" customHeight="1" spans="1:11">
      <c r="A22" s="13" t="s">
        <v>28</v>
      </c>
      <c r="B22" s="13"/>
      <c r="C22" s="13"/>
      <c r="D22" s="13"/>
      <c r="E22" s="13"/>
      <c r="F22" s="13"/>
      <c r="G22" s="14"/>
      <c r="H22" s="14"/>
      <c r="I22" s="14"/>
      <c r="J22" s="22" t="s">
        <v>29</v>
      </c>
      <c r="K22" s="22"/>
    </row>
    <row r="23" ht="26.1" customHeight="1" spans="1:11">
      <c r="A23" s="9">
        <v>16</v>
      </c>
      <c r="B23" s="28" t="s">
        <v>164</v>
      </c>
      <c r="C23" s="10">
        <v>10</v>
      </c>
      <c r="D23" s="9">
        <f t="shared" ref="D23:D37" si="5">C23*3</f>
        <v>30</v>
      </c>
      <c r="E23" s="9">
        <v>3</v>
      </c>
      <c r="F23" s="9">
        <f t="shared" ref="F23:F37" si="6">D23*E23</f>
        <v>90</v>
      </c>
      <c r="G23" s="9">
        <f t="shared" ref="G23:G37" si="7">C23*3</f>
        <v>30</v>
      </c>
      <c r="H23" s="9">
        <v>2</v>
      </c>
      <c r="I23" s="9">
        <f t="shared" ref="I23:I38" si="8">G23*H23</f>
        <v>60</v>
      </c>
      <c r="J23" s="17"/>
      <c r="K23" s="30"/>
    </row>
    <row r="24" ht="26.1" customHeight="1" spans="1:11">
      <c r="A24" s="9">
        <v>17</v>
      </c>
      <c r="B24" s="28" t="s">
        <v>165</v>
      </c>
      <c r="C24" s="10">
        <v>4</v>
      </c>
      <c r="D24" s="9">
        <f t="shared" si="5"/>
        <v>12</v>
      </c>
      <c r="E24" s="9">
        <v>3</v>
      </c>
      <c r="F24" s="9">
        <f t="shared" si="6"/>
        <v>36</v>
      </c>
      <c r="G24" s="9">
        <f t="shared" si="7"/>
        <v>12</v>
      </c>
      <c r="H24" s="9">
        <v>2</v>
      </c>
      <c r="I24" s="9">
        <f t="shared" si="8"/>
        <v>24</v>
      </c>
      <c r="J24" s="17"/>
      <c r="K24" s="30"/>
    </row>
    <row r="25" ht="26.1" customHeight="1" spans="1:11">
      <c r="A25" s="9">
        <v>18</v>
      </c>
      <c r="B25" s="28" t="s">
        <v>166</v>
      </c>
      <c r="C25" s="10">
        <v>2</v>
      </c>
      <c r="D25" s="9">
        <f t="shared" si="5"/>
        <v>6</v>
      </c>
      <c r="E25" s="9">
        <v>3</v>
      </c>
      <c r="F25" s="9">
        <f t="shared" si="6"/>
        <v>18</v>
      </c>
      <c r="G25" s="9">
        <f t="shared" si="7"/>
        <v>6</v>
      </c>
      <c r="H25" s="9">
        <v>2</v>
      </c>
      <c r="I25" s="9">
        <f t="shared" si="8"/>
        <v>12</v>
      </c>
      <c r="J25" s="17"/>
      <c r="K25" s="23"/>
    </row>
    <row r="26" ht="26.1" customHeight="1" spans="1:11">
      <c r="A26" s="9">
        <v>19</v>
      </c>
      <c r="B26" s="28" t="s">
        <v>167</v>
      </c>
      <c r="C26" s="10">
        <v>9</v>
      </c>
      <c r="D26" s="9">
        <f t="shared" si="5"/>
        <v>27</v>
      </c>
      <c r="E26" s="9">
        <v>3</v>
      </c>
      <c r="F26" s="9">
        <f t="shared" si="6"/>
        <v>81</v>
      </c>
      <c r="G26" s="9">
        <f t="shared" si="7"/>
        <v>27</v>
      </c>
      <c r="H26" s="9">
        <v>2</v>
      </c>
      <c r="I26" s="9">
        <f t="shared" si="8"/>
        <v>54</v>
      </c>
      <c r="J26" s="17"/>
      <c r="K26" s="23"/>
    </row>
    <row r="27" ht="26.1" customHeight="1" spans="1:11">
      <c r="A27" s="9">
        <v>20</v>
      </c>
      <c r="B27" s="28" t="s">
        <v>168</v>
      </c>
      <c r="C27" s="10">
        <v>2</v>
      </c>
      <c r="D27" s="9">
        <f t="shared" si="5"/>
        <v>6</v>
      </c>
      <c r="E27" s="9">
        <v>3</v>
      </c>
      <c r="F27" s="9">
        <f t="shared" si="6"/>
        <v>18</v>
      </c>
      <c r="G27" s="9">
        <f t="shared" si="7"/>
        <v>6</v>
      </c>
      <c r="H27" s="9">
        <v>2</v>
      </c>
      <c r="I27" s="9">
        <f t="shared" si="8"/>
        <v>12</v>
      </c>
      <c r="J27" s="17"/>
      <c r="K27" s="23"/>
    </row>
    <row r="28" ht="26.1" customHeight="1" spans="1:11">
      <c r="A28" s="9">
        <v>21</v>
      </c>
      <c r="B28" s="28" t="s">
        <v>91</v>
      </c>
      <c r="C28" s="10">
        <v>2</v>
      </c>
      <c r="D28" s="9">
        <f t="shared" si="5"/>
        <v>6</v>
      </c>
      <c r="E28" s="9">
        <v>3</v>
      </c>
      <c r="F28" s="9">
        <f t="shared" si="6"/>
        <v>18</v>
      </c>
      <c r="G28" s="9">
        <f t="shared" si="7"/>
        <v>6</v>
      </c>
      <c r="H28" s="9">
        <v>2</v>
      </c>
      <c r="I28" s="9">
        <f t="shared" si="8"/>
        <v>12</v>
      </c>
      <c r="J28" s="17"/>
      <c r="K28" s="23"/>
    </row>
    <row r="29" ht="26.1" customHeight="1" spans="1:11">
      <c r="A29" s="9">
        <v>22</v>
      </c>
      <c r="B29" s="28" t="s">
        <v>83</v>
      </c>
      <c r="C29" s="10">
        <v>6</v>
      </c>
      <c r="D29" s="9">
        <f t="shared" si="5"/>
        <v>18</v>
      </c>
      <c r="E29" s="9">
        <v>3</v>
      </c>
      <c r="F29" s="9">
        <f t="shared" si="6"/>
        <v>54</v>
      </c>
      <c r="G29" s="9">
        <f t="shared" si="7"/>
        <v>18</v>
      </c>
      <c r="H29" s="9">
        <v>2</v>
      </c>
      <c r="I29" s="9">
        <f t="shared" si="8"/>
        <v>36</v>
      </c>
      <c r="J29" s="17"/>
      <c r="K29" s="23"/>
    </row>
    <row r="30" ht="26.1" customHeight="1" spans="1:11">
      <c r="A30" s="9">
        <v>23</v>
      </c>
      <c r="B30" s="28" t="s">
        <v>87</v>
      </c>
      <c r="C30" s="10">
        <v>6</v>
      </c>
      <c r="D30" s="9">
        <f t="shared" si="5"/>
        <v>18</v>
      </c>
      <c r="E30" s="9">
        <v>3</v>
      </c>
      <c r="F30" s="9">
        <f t="shared" si="6"/>
        <v>54</v>
      </c>
      <c r="G30" s="9">
        <f t="shared" si="7"/>
        <v>18</v>
      </c>
      <c r="H30" s="9">
        <v>2</v>
      </c>
      <c r="I30" s="9">
        <f t="shared" si="8"/>
        <v>36</v>
      </c>
      <c r="J30" s="17"/>
      <c r="K30" s="23"/>
    </row>
    <row r="31" ht="26.1" customHeight="1" spans="1:11">
      <c r="A31" s="9">
        <v>24</v>
      </c>
      <c r="B31" s="28" t="s">
        <v>169</v>
      </c>
      <c r="C31" s="10">
        <v>4</v>
      </c>
      <c r="D31" s="9">
        <f t="shared" si="5"/>
        <v>12</v>
      </c>
      <c r="E31" s="9">
        <v>3</v>
      </c>
      <c r="F31" s="9">
        <f t="shared" si="6"/>
        <v>36</v>
      </c>
      <c r="G31" s="9">
        <f t="shared" si="7"/>
        <v>12</v>
      </c>
      <c r="H31" s="9">
        <v>2</v>
      </c>
      <c r="I31" s="9">
        <f t="shared" si="8"/>
        <v>24</v>
      </c>
      <c r="J31" s="17"/>
      <c r="K31" s="23"/>
    </row>
    <row r="32" ht="26.1" customHeight="1" spans="1:11">
      <c r="A32" s="9">
        <v>25</v>
      </c>
      <c r="B32" s="28" t="s">
        <v>170</v>
      </c>
      <c r="C32" s="10">
        <v>4</v>
      </c>
      <c r="D32" s="9">
        <f t="shared" si="5"/>
        <v>12</v>
      </c>
      <c r="E32" s="9">
        <v>3</v>
      </c>
      <c r="F32" s="9">
        <f t="shared" si="6"/>
        <v>36</v>
      </c>
      <c r="G32" s="9">
        <f t="shared" si="7"/>
        <v>12</v>
      </c>
      <c r="H32" s="9">
        <v>2</v>
      </c>
      <c r="I32" s="9">
        <f t="shared" si="8"/>
        <v>24</v>
      </c>
      <c r="J32" s="17"/>
      <c r="K32" s="23"/>
    </row>
    <row r="33" ht="26.1" customHeight="1" spans="1:12">
      <c r="A33" s="9">
        <v>26</v>
      </c>
      <c r="B33" s="28" t="s">
        <v>171</v>
      </c>
      <c r="C33" s="10">
        <v>2</v>
      </c>
      <c r="D33" s="9">
        <f t="shared" si="5"/>
        <v>6</v>
      </c>
      <c r="E33" s="9">
        <v>3</v>
      </c>
      <c r="F33" s="9">
        <f t="shared" si="6"/>
        <v>18</v>
      </c>
      <c r="G33" s="9">
        <f t="shared" si="7"/>
        <v>6</v>
      </c>
      <c r="H33" s="9">
        <v>2</v>
      </c>
      <c r="I33" s="9">
        <f t="shared" si="8"/>
        <v>12</v>
      </c>
      <c r="J33" s="17"/>
      <c r="K33" s="23"/>
      <c r="L33" s="20"/>
    </row>
    <row r="34" ht="26.1" customHeight="1" spans="1:11">
      <c r="A34" s="9">
        <v>27</v>
      </c>
      <c r="B34" s="28" t="s">
        <v>41</v>
      </c>
      <c r="C34" s="10">
        <v>4</v>
      </c>
      <c r="D34" s="9">
        <f t="shared" si="5"/>
        <v>12</v>
      </c>
      <c r="E34" s="9">
        <v>3</v>
      </c>
      <c r="F34" s="9">
        <f t="shared" si="6"/>
        <v>36</v>
      </c>
      <c r="G34" s="9">
        <f t="shared" si="7"/>
        <v>12</v>
      </c>
      <c r="H34" s="9">
        <v>2</v>
      </c>
      <c r="I34" s="9">
        <f t="shared" si="8"/>
        <v>24</v>
      </c>
      <c r="J34" s="17"/>
      <c r="K34" s="23"/>
    </row>
    <row r="35" ht="26.1" customHeight="1" spans="1:11">
      <c r="A35" s="9">
        <v>28</v>
      </c>
      <c r="B35" s="28" t="s">
        <v>172</v>
      </c>
      <c r="C35" s="10">
        <v>6</v>
      </c>
      <c r="D35" s="9">
        <f t="shared" si="5"/>
        <v>18</v>
      </c>
      <c r="E35" s="9">
        <v>3</v>
      </c>
      <c r="F35" s="9">
        <f t="shared" si="6"/>
        <v>54</v>
      </c>
      <c r="G35" s="9">
        <f t="shared" si="7"/>
        <v>18</v>
      </c>
      <c r="H35" s="9">
        <v>2</v>
      </c>
      <c r="I35" s="9">
        <f t="shared" si="8"/>
        <v>36</v>
      </c>
      <c r="J35" s="17"/>
      <c r="K35" s="23"/>
    </row>
    <row r="36" ht="26.1" customHeight="1" spans="1:11">
      <c r="A36" s="9">
        <v>29</v>
      </c>
      <c r="B36" s="28" t="s">
        <v>173</v>
      </c>
      <c r="C36" s="10">
        <v>5</v>
      </c>
      <c r="D36" s="9">
        <f t="shared" si="5"/>
        <v>15</v>
      </c>
      <c r="E36" s="9">
        <v>3</v>
      </c>
      <c r="F36" s="9">
        <f t="shared" si="6"/>
        <v>45</v>
      </c>
      <c r="G36" s="9">
        <f t="shared" si="7"/>
        <v>15</v>
      </c>
      <c r="H36" s="9">
        <v>2</v>
      </c>
      <c r="I36" s="9">
        <f t="shared" si="8"/>
        <v>30</v>
      </c>
      <c r="J36" s="17"/>
      <c r="K36" s="23"/>
    </row>
    <row r="37" ht="27" customHeight="1" spans="1:11">
      <c r="A37" s="9">
        <v>30</v>
      </c>
      <c r="B37" s="28" t="s">
        <v>174</v>
      </c>
      <c r="C37" s="10">
        <v>3</v>
      </c>
      <c r="D37" s="9">
        <f t="shared" si="5"/>
        <v>9</v>
      </c>
      <c r="E37" s="9">
        <v>3</v>
      </c>
      <c r="F37" s="9">
        <f t="shared" si="6"/>
        <v>27</v>
      </c>
      <c r="G37" s="9">
        <f t="shared" si="7"/>
        <v>9</v>
      </c>
      <c r="H37" s="9">
        <v>2</v>
      </c>
      <c r="I37" s="9">
        <f t="shared" si="8"/>
        <v>18</v>
      </c>
      <c r="J37" s="17"/>
      <c r="K37" s="23"/>
    </row>
    <row r="38" ht="23" customHeight="1" spans="1:11">
      <c r="A38" s="11" t="s">
        <v>27</v>
      </c>
      <c r="B38" s="12"/>
      <c r="C38" s="9">
        <f t="shared" ref="C38:G38" si="9">SUM(C23:C37)</f>
        <v>69</v>
      </c>
      <c r="D38" s="9">
        <f t="shared" si="9"/>
        <v>207</v>
      </c>
      <c r="E38" s="9">
        <v>3</v>
      </c>
      <c r="F38" s="9">
        <f t="shared" si="9"/>
        <v>621</v>
      </c>
      <c r="G38" s="9">
        <f t="shared" si="9"/>
        <v>207</v>
      </c>
      <c r="H38" s="9">
        <v>2</v>
      </c>
      <c r="I38" s="9">
        <f t="shared" si="8"/>
        <v>414</v>
      </c>
      <c r="J38" s="17"/>
      <c r="K38" s="21"/>
    </row>
    <row r="39" ht="24" customHeight="1" spans="1:11">
      <c r="A39" s="13" t="s">
        <v>28</v>
      </c>
      <c r="B39" s="13"/>
      <c r="C39" s="13"/>
      <c r="D39" s="13"/>
      <c r="E39" s="13"/>
      <c r="F39" s="13"/>
      <c r="G39" s="14"/>
      <c r="H39" s="14"/>
      <c r="I39" s="14"/>
      <c r="J39" s="22" t="s">
        <v>29</v>
      </c>
      <c r="K39" s="22"/>
    </row>
    <row r="40" ht="26.1" customHeight="1" spans="1:11">
      <c r="A40" s="9">
        <v>31</v>
      </c>
      <c r="B40" s="28" t="s">
        <v>175</v>
      </c>
      <c r="C40" s="10">
        <v>5</v>
      </c>
      <c r="D40" s="9">
        <f t="shared" ref="D40:D54" si="10">C40*3</f>
        <v>15</v>
      </c>
      <c r="E40" s="9">
        <v>3</v>
      </c>
      <c r="F40" s="9">
        <f t="shared" ref="F40:F54" si="11">D40*E40</f>
        <v>45</v>
      </c>
      <c r="G40" s="9">
        <f t="shared" ref="G40:G54" si="12">C40*3</f>
        <v>15</v>
      </c>
      <c r="H40" s="9">
        <v>2</v>
      </c>
      <c r="I40" s="9">
        <f t="shared" ref="I40:I55" si="13">G40*H40</f>
        <v>30</v>
      </c>
      <c r="J40" s="17"/>
      <c r="K40" s="23"/>
    </row>
    <row r="41" ht="26.1" customHeight="1" spans="1:11">
      <c r="A41" s="9">
        <v>32</v>
      </c>
      <c r="B41" s="28" t="s">
        <v>22</v>
      </c>
      <c r="C41" s="10">
        <v>5</v>
      </c>
      <c r="D41" s="9">
        <f t="shared" si="10"/>
        <v>15</v>
      </c>
      <c r="E41" s="9">
        <v>3</v>
      </c>
      <c r="F41" s="9">
        <f t="shared" si="11"/>
        <v>45</v>
      </c>
      <c r="G41" s="9">
        <f t="shared" si="12"/>
        <v>15</v>
      </c>
      <c r="H41" s="9">
        <v>2</v>
      </c>
      <c r="I41" s="9">
        <f t="shared" si="13"/>
        <v>30</v>
      </c>
      <c r="J41" s="17"/>
      <c r="K41" s="23"/>
    </row>
    <row r="42" ht="26.1" customHeight="1" spans="1:11">
      <c r="A42" s="9">
        <v>33</v>
      </c>
      <c r="B42" s="28" t="s">
        <v>176</v>
      </c>
      <c r="C42" s="10">
        <v>4</v>
      </c>
      <c r="D42" s="9">
        <f t="shared" si="10"/>
        <v>12</v>
      </c>
      <c r="E42" s="9">
        <v>3</v>
      </c>
      <c r="F42" s="9">
        <f t="shared" si="11"/>
        <v>36</v>
      </c>
      <c r="G42" s="9">
        <f t="shared" si="12"/>
        <v>12</v>
      </c>
      <c r="H42" s="9">
        <v>2</v>
      </c>
      <c r="I42" s="9">
        <f t="shared" si="13"/>
        <v>24</v>
      </c>
      <c r="J42" s="17"/>
      <c r="K42" s="23"/>
    </row>
    <row r="43" ht="26.1" customHeight="1" spans="1:11">
      <c r="A43" s="9">
        <v>34</v>
      </c>
      <c r="B43" s="28" t="s">
        <v>66</v>
      </c>
      <c r="C43" s="10">
        <v>3</v>
      </c>
      <c r="D43" s="9">
        <f t="shared" si="10"/>
        <v>9</v>
      </c>
      <c r="E43" s="9">
        <v>3</v>
      </c>
      <c r="F43" s="9">
        <f t="shared" si="11"/>
        <v>27</v>
      </c>
      <c r="G43" s="9">
        <f t="shared" si="12"/>
        <v>9</v>
      </c>
      <c r="H43" s="9">
        <v>2</v>
      </c>
      <c r="I43" s="9">
        <f t="shared" si="13"/>
        <v>18</v>
      </c>
      <c r="J43" s="17"/>
      <c r="K43" s="23"/>
    </row>
    <row r="44" ht="26.1" customHeight="1" spans="1:11">
      <c r="A44" s="9">
        <v>35</v>
      </c>
      <c r="B44" s="28" t="s">
        <v>167</v>
      </c>
      <c r="C44" s="10">
        <v>2</v>
      </c>
      <c r="D44" s="9">
        <f t="shared" si="10"/>
        <v>6</v>
      </c>
      <c r="E44" s="9">
        <v>3</v>
      </c>
      <c r="F44" s="9">
        <f t="shared" si="11"/>
        <v>18</v>
      </c>
      <c r="G44" s="9">
        <f t="shared" si="12"/>
        <v>6</v>
      </c>
      <c r="H44" s="9">
        <v>2</v>
      </c>
      <c r="I44" s="9">
        <f t="shared" si="13"/>
        <v>12</v>
      </c>
      <c r="J44" s="17"/>
      <c r="K44" s="23"/>
    </row>
    <row r="45" ht="26.1" customHeight="1" spans="1:11">
      <c r="A45" s="9">
        <v>36</v>
      </c>
      <c r="B45" s="28" t="s">
        <v>177</v>
      </c>
      <c r="C45" s="10">
        <v>3</v>
      </c>
      <c r="D45" s="9">
        <f t="shared" si="10"/>
        <v>9</v>
      </c>
      <c r="E45" s="9">
        <v>3</v>
      </c>
      <c r="F45" s="9">
        <f t="shared" si="11"/>
        <v>27</v>
      </c>
      <c r="G45" s="9">
        <f t="shared" si="12"/>
        <v>9</v>
      </c>
      <c r="H45" s="9">
        <v>2</v>
      </c>
      <c r="I45" s="9">
        <f t="shared" si="13"/>
        <v>18</v>
      </c>
      <c r="J45" s="17"/>
      <c r="K45" s="23"/>
    </row>
    <row r="46" ht="26.1" customHeight="1" spans="1:11">
      <c r="A46" s="9">
        <v>37</v>
      </c>
      <c r="B46" s="28" t="s">
        <v>178</v>
      </c>
      <c r="C46" s="10">
        <v>4</v>
      </c>
      <c r="D46" s="9">
        <f t="shared" si="10"/>
        <v>12</v>
      </c>
      <c r="E46" s="9">
        <v>3</v>
      </c>
      <c r="F46" s="9">
        <f t="shared" si="11"/>
        <v>36</v>
      </c>
      <c r="G46" s="9">
        <f t="shared" si="12"/>
        <v>12</v>
      </c>
      <c r="H46" s="9">
        <v>2</v>
      </c>
      <c r="I46" s="9">
        <f t="shared" si="13"/>
        <v>24</v>
      </c>
      <c r="J46" s="17"/>
      <c r="K46" s="23"/>
    </row>
    <row r="47" ht="26.1" customHeight="1" spans="1:11">
      <c r="A47" s="9">
        <v>38</v>
      </c>
      <c r="B47" s="28" t="s">
        <v>119</v>
      </c>
      <c r="C47" s="10">
        <v>11</v>
      </c>
      <c r="D47" s="9">
        <f t="shared" si="10"/>
        <v>33</v>
      </c>
      <c r="E47" s="9">
        <v>3</v>
      </c>
      <c r="F47" s="9">
        <f t="shared" si="11"/>
        <v>99</v>
      </c>
      <c r="G47" s="9">
        <f t="shared" si="12"/>
        <v>33</v>
      </c>
      <c r="H47" s="9">
        <v>2</v>
      </c>
      <c r="I47" s="9">
        <f t="shared" si="13"/>
        <v>66</v>
      </c>
      <c r="J47" s="17"/>
      <c r="K47" s="23"/>
    </row>
    <row r="48" ht="26.1" customHeight="1" spans="1:11">
      <c r="A48" s="9">
        <v>39</v>
      </c>
      <c r="B48" s="28" t="s">
        <v>179</v>
      </c>
      <c r="C48" s="10">
        <v>2</v>
      </c>
      <c r="D48" s="9">
        <f t="shared" si="10"/>
        <v>6</v>
      </c>
      <c r="E48" s="9">
        <v>3</v>
      </c>
      <c r="F48" s="9">
        <f t="shared" si="11"/>
        <v>18</v>
      </c>
      <c r="G48" s="9">
        <f t="shared" si="12"/>
        <v>6</v>
      </c>
      <c r="H48" s="9">
        <v>2</v>
      </c>
      <c r="I48" s="9">
        <f t="shared" si="13"/>
        <v>12</v>
      </c>
      <c r="J48" s="17"/>
      <c r="K48" s="23"/>
    </row>
    <row r="49" ht="26.1" customHeight="1" spans="1:11">
      <c r="A49" s="9">
        <v>40</v>
      </c>
      <c r="B49" s="28" t="s">
        <v>180</v>
      </c>
      <c r="C49" s="10">
        <v>2</v>
      </c>
      <c r="D49" s="9">
        <f t="shared" si="10"/>
        <v>6</v>
      </c>
      <c r="E49" s="9">
        <v>3</v>
      </c>
      <c r="F49" s="9">
        <f t="shared" si="11"/>
        <v>18</v>
      </c>
      <c r="G49" s="9">
        <f t="shared" si="12"/>
        <v>6</v>
      </c>
      <c r="H49" s="9">
        <v>2</v>
      </c>
      <c r="I49" s="9">
        <f t="shared" si="13"/>
        <v>12</v>
      </c>
      <c r="J49" s="17"/>
      <c r="K49" s="23"/>
    </row>
    <row r="50" ht="26.1" customHeight="1" spans="1:12">
      <c r="A50" s="9">
        <v>41</v>
      </c>
      <c r="B50" s="28" t="s">
        <v>181</v>
      </c>
      <c r="C50" s="10">
        <v>3</v>
      </c>
      <c r="D50" s="9">
        <f t="shared" si="10"/>
        <v>9</v>
      </c>
      <c r="E50" s="9">
        <v>3</v>
      </c>
      <c r="F50" s="9">
        <f t="shared" si="11"/>
        <v>27</v>
      </c>
      <c r="G50" s="9">
        <f t="shared" si="12"/>
        <v>9</v>
      </c>
      <c r="H50" s="9">
        <v>2</v>
      </c>
      <c r="I50" s="9">
        <f t="shared" si="13"/>
        <v>18</v>
      </c>
      <c r="J50" s="17"/>
      <c r="K50" s="23"/>
      <c r="L50" s="20"/>
    </row>
    <row r="51" ht="26.1" customHeight="1" spans="1:11">
      <c r="A51" s="9">
        <v>42</v>
      </c>
      <c r="B51" s="29" t="s">
        <v>182</v>
      </c>
      <c r="C51" s="10">
        <v>6</v>
      </c>
      <c r="D51" s="9">
        <f t="shared" si="10"/>
        <v>18</v>
      </c>
      <c r="E51" s="9">
        <v>3</v>
      </c>
      <c r="F51" s="9">
        <f t="shared" si="11"/>
        <v>54</v>
      </c>
      <c r="G51" s="9">
        <f t="shared" si="12"/>
        <v>18</v>
      </c>
      <c r="H51" s="9">
        <v>2</v>
      </c>
      <c r="I51" s="9">
        <f t="shared" si="13"/>
        <v>36</v>
      </c>
      <c r="J51" s="17"/>
      <c r="K51" s="23"/>
    </row>
    <row r="52" ht="26.1" customHeight="1" spans="1:11">
      <c r="A52" s="9">
        <v>43</v>
      </c>
      <c r="B52" s="28" t="s">
        <v>183</v>
      </c>
      <c r="C52" s="10">
        <v>2</v>
      </c>
      <c r="D52" s="9">
        <f t="shared" si="10"/>
        <v>6</v>
      </c>
      <c r="E52" s="9">
        <v>3</v>
      </c>
      <c r="F52" s="9">
        <f t="shared" si="11"/>
        <v>18</v>
      </c>
      <c r="G52" s="9">
        <f t="shared" si="12"/>
        <v>6</v>
      </c>
      <c r="H52" s="9">
        <v>2</v>
      </c>
      <c r="I52" s="9">
        <f t="shared" si="13"/>
        <v>12</v>
      </c>
      <c r="J52" s="17"/>
      <c r="K52" s="23"/>
    </row>
    <row r="53" ht="26.1" customHeight="1" spans="1:11">
      <c r="A53" s="9">
        <v>44</v>
      </c>
      <c r="B53" s="28" t="s">
        <v>184</v>
      </c>
      <c r="C53" s="10">
        <v>4</v>
      </c>
      <c r="D53" s="9">
        <f t="shared" si="10"/>
        <v>12</v>
      </c>
      <c r="E53" s="9">
        <v>3</v>
      </c>
      <c r="F53" s="9">
        <f t="shared" si="11"/>
        <v>36</v>
      </c>
      <c r="G53" s="9">
        <f t="shared" si="12"/>
        <v>12</v>
      </c>
      <c r="H53" s="9">
        <v>2</v>
      </c>
      <c r="I53" s="9">
        <f t="shared" si="13"/>
        <v>24</v>
      </c>
      <c r="J53" s="17"/>
      <c r="K53" s="23"/>
    </row>
    <row r="54" ht="27" customHeight="1" spans="1:11">
      <c r="A54" s="9">
        <v>45</v>
      </c>
      <c r="B54" s="28" t="s">
        <v>185</v>
      </c>
      <c r="C54" s="10">
        <v>1</v>
      </c>
      <c r="D54" s="9">
        <f t="shared" si="10"/>
        <v>3</v>
      </c>
      <c r="E54" s="9">
        <v>3</v>
      </c>
      <c r="F54" s="9">
        <f t="shared" si="11"/>
        <v>9</v>
      </c>
      <c r="G54" s="9">
        <f t="shared" si="12"/>
        <v>3</v>
      </c>
      <c r="H54" s="9">
        <v>2</v>
      </c>
      <c r="I54" s="9">
        <f t="shared" si="13"/>
        <v>6</v>
      </c>
      <c r="J54" s="17"/>
      <c r="K54" s="23"/>
    </row>
    <row r="55" ht="23" customHeight="1" spans="1:11">
      <c r="A55" s="11" t="s">
        <v>27</v>
      </c>
      <c r="B55" s="12"/>
      <c r="C55" s="9">
        <f t="shared" ref="C55:G55" si="14">SUM(C40:C54)</f>
        <v>57</v>
      </c>
      <c r="D55" s="9">
        <f t="shared" si="14"/>
        <v>171</v>
      </c>
      <c r="E55" s="9">
        <v>3</v>
      </c>
      <c r="F55" s="9">
        <f t="shared" si="14"/>
        <v>513</v>
      </c>
      <c r="G55" s="9">
        <f t="shared" si="14"/>
        <v>171</v>
      </c>
      <c r="H55" s="9">
        <v>2</v>
      </c>
      <c r="I55" s="9">
        <f t="shared" si="13"/>
        <v>342</v>
      </c>
      <c r="J55" s="17"/>
      <c r="K55" s="21"/>
    </row>
    <row r="56" ht="24" customHeight="1" spans="1:11">
      <c r="A56" s="13" t="s">
        <v>28</v>
      </c>
      <c r="B56" s="13"/>
      <c r="C56" s="13"/>
      <c r="D56" s="13"/>
      <c r="E56" s="13"/>
      <c r="F56" s="13"/>
      <c r="G56" s="14"/>
      <c r="H56" s="14"/>
      <c r="I56" s="14"/>
      <c r="J56" s="22" t="s">
        <v>29</v>
      </c>
      <c r="K56" s="22"/>
    </row>
    <row r="57" ht="26.1" customHeight="1" spans="1:11">
      <c r="A57" s="9">
        <v>46</v>
      </c>
      <c r="B57" s="28" t="s">
        <v>48</v>
      </c>
      <c r="C57" s="10">
        <v>1</v>
      </c>
      <c r="D57" s="9">
        <f t="shared" ref="D57:D71" si="15">C57*3</f>
        <v>3</v>
      </c>
      <c r="E57" s="9">
        <v>3</v>
      </c>
      <c r="F57" s="9">
        <f t="shared" ref="F57:F71" si="16">D57*E57</f>
        <v>9</v>
      </c>
      <c r="G57" s="9">
        <f t="shared" ref="G57:G71" si="17">C57*3</f>
        <v>3</v>
      </c>
      <c r="H57" s="9">
        <v>2</v>
      </c>
      <c r="I57" s="9">
        <f t="shared" ref="I57:I72" si="18">G57*H57</f>
        <v>6</v>
      </c>
      <c r="J57" s="17"/>
      <c r="K57" s="23"/>
    </row>
    <row r="58" ht="26.1" customHeight="1" spans="1:11">
      <c r="A58" s="9">
        <v>47</v>
      </c>
      <c r="B58" s="28" t="s">
        <v>45</v>
      </c>
      <c r="C58" s="10">
        <v>2</v>
      </c>
      <c r="D58" s="9">
        <f t="shared" si="15"/>
        <v>6</v>
      </c>
      <c r="E58" s="9">
        <v>3</v>
      </c>
      <c r="F58" s="9">
        <f t="shared" si="16"/>
        <v>18</v>
      </c>
      <c r="G58" s="9">
        <f t="shared" si="17"/>
        <v>6</v>
      </c>
      <c r="H58" s="9">
        <v>2</v>
      </c>
      <c r="I58" s="9">
        <f t="shared" si="18"/>
        <v>12</v>
      </c>
      <c r="J58" s="17"/>
      <c r="K58" s="23"/>
    </row>
    <row r="59" ht="26.1" customHeight="1" spans="1:11">
      <c r="A59" s="9">
        <v>48</v>
      </c>
      <c r="B59" s="28" t="s">
        <v>186</v>
      </c>
      <c r="C59" s="10">
        <v>7</v>
      </c>
      <c r="D59" s="9">
        <f t="shared" si="15"/>
        <v>21</v>
      </c>
      <c r="E59" s="9">
        <v>3</v>
      </c>
      <c r="F59" s="9">
        <f t="shared" si="16"/>
        <v>63</v>
      </c>
      <c r="G59" s="9">
        <f t="shared" si="17"/>
        <v>21</v>
      </c>
      <c r="H59" s="9">
        <v>2</v>
      </c>
      <c r="I59" s="9">
        <f t="shared" si="18"/>
        <v>42</v>
      </c>
      <c r="J59" s="17"/>
      <c r="K59" s="23"/>
    </row>
    <row r="60" ht="26.1" customHeight="1" spans="1:11">
      <c r="A60" s="9">
        <v>49</v>
      </c>
      <c r="B60" s="28" t="s">
        <v>187</v>
      </c>
      <c r="C60" s="10">
        <v>2</v>
      </c>
      <c r="D60" s="9">
        <f t="shared" si="15"/>
        <v>6</v>
      </c>
      <c r="E60" s="9">
        <v>3</v>
      </c>
      <c r="F60" s="9">
        <f t="shared" si="16"/>
        <v>18</v>
      </c>
      <c r="G60" s="9">
        <f t="shared" si="17"/>
        <v>6</v>
      </c>
      <c r="H60" s="9">
        <v>2</v>
      </c>
      <c r="I60" s="9">
        <f t="shared" si="18"/>
        <v>12</v>
      </c>
      <c r="J60" s="17"/>
      <c r="K60" s="23"/>
    </row>
    <row r="61" ht="26.1" customHeight="1" spans="1:11">
      <c r="A61" s="9">
        <v>50</v>
      </c>
      <c r="B61" s="28" t="s">
        <v>188</v>
      </c>
      <c r="C61" s="10">
        <v>3</v>
      </c>
      <c r="D61" s="9">
        <f t="shared" si="15"/>
        <v>9</v>
      </c>
      <c r="E61" s="9">
        <v>3</v>
      </c>
      <c r="F61" s="9">
        <f t="shared" si="16"/>
        <v>27</v>
      </c>
      <c r="G61" s="9">
        <f t="shared" si="17"/>
        <v>9</v>
      </c>
      <c r="H61" s="9">
        <v>2</v>
      </c>
      <c r="I61" s="9">
        <f t="shared" si="18"/>
        <v>18</v>
      </c>
      <c r="J61" s="17"/>
      <c r="K61" s="23"/>
    </row>
    <row r="62" ht="26.1" customHeight="1" spans="1:11">
      <c r="A62" s="9">
        <v>51</v>
      </c>
      <c r="B62" s="28" t="s">
        <v>25</v>
      </c>
      <c r="C62" s="10">
        <v>1</v>
      </c>
      <c r="D62" s="9">
        <f t="shared" si="15"/>
        <v>3</v>
      </c>
      <c r="E62" s="9">
        <v>3</v>
      </c>
      <c r="F62" s="9">
        <f t="shared" si="16"/>
        <v>9</v>
      </c>
      <c r="G62" s="9">
        <f t="shared" si="17"/>
        <v>3</v>
      </c>
      <c r="H62" s="9">
        <v>2</v>
      </c>
      <c r="I62" s="9">
        <f t="shared" si="18"/>
        <v>6</v>
      </c>
      <c r="J62" s="17"/>
      <c r="K62" s="23"/>
    </row>
    <row r="63" ht="26.1" customHeight="1" spans="1:11">
      <c r="A63" s="9">
        <v>52</v>
      </c>
      <c r="B63" s="28" t="s">
        <v>189</v>
      </c>
      <c r="C63" s="10">
        <v>4</v>
      </c>
      <c r="D63" s="9">
        <f t="shared" si="15"/>
        <v>12</v>
      </c>
      <c r="E63" s="9">
        <v>3</v>
      </c>
      <c r="F63" s="9">
        <f t="shared" si="16"/>
        <v>36</v>
      </c>
      <c r="G63" s="9">
        <f t="shared" si="17"/>
        <v>12</v>
      </c>
      <c r="H63" s="9">
        <v>2</v>
      </c>
      <c r="I63" s="9">
        <f t="shared" si="18"/>
        <v>24</v>
      </c>
      <c r="J63" s="17"/>
      <c r="K63" s="23"/>
    </row>
    <row r="64" ht="26.1" customHeight="1" spans="1:11">
      <c r="A64" s="9">
        <v>53</v>
      </c>
      <c r="B64" s="28" t="s">
        <v>190</v>
      </c>
      <c r="C64" s="10">
        <v>2</v>
      </c>
      <c r="D64" s="9">
        <f t="shared" si="15"/>
        <v>6</v>
      </c>
      <c r="E64" s="9">
        <v>3</v>
      </c>
      <c r="F64" s="9">
        <f t="shared" si="16"/>
        <v>18</v>
      </c>
      <c r="G64" s="9">
        <f t="shared" si="17"/>
        <v>6</v>
      </c>
      <c r="H64" s="9">
        <v>2</v>
      </c>
      <c r="I64" s="9">
        <f t="shared" si="18"/>
        <v>12</v>
      </c>
      <c r="J64" s="17"/>
      <c r="K64" s="23"/>
    </row>
    <row r="65" ht="26.1" customHeight="1" spans="1:11">
      <c r="A65" s="9">
        <v>54</v>
      </c>
      <c r="B65" s="28" t="s">
        <v>191</v>
      </c>
      <c r="C65" s="10">
        <v>5</v>
      </c>
      <c r="D65" s="9">
        <f t="shared" si="15"/>
        <v>15</v>
      </c>
      <c r="E65" s="9">
        <v>3</v>
      </c>
      <c r="F65" s="9">
        <f t="shared" si="16"/>
        <v>45</v>
      </c>
      <c r="G65" s="9">
        <f t="shared" si="17"/>
        <v>15</v>
      </c>
      <c r="H65" s="9">
        <v>2</v>
      </c>
      <c r="I65" s="9">
        <f t="shared" si="18"/>
        <v>30</v>
      </c>
      <c r="J65" s="17"/>
      <c r="K65" s="23"/>
    </row>
    <row r="66" ht="26.1" customHeight="1" spans="1:11">
      <c r="A66" s="9">
        <v>55</v>
      </c>
      <c r="B66" s="28" t="s">
        <v>192</v>
      </c>
      <c r="C66" s="10">
        <v>2</v>
      </c>
      <c r="D66" s="9">
        <f t="shared" si="15"/>
        <v>6</v>
      </c>
      <c r="E66" s="9">
        <v>3</v>
      </c>
      <c r="F66" s="9">
        <f t="shared" si="16"/>
        <v>18</v>
      </c>
      <c r="G66" s="9">
        <f t="shared" si="17"/>
        <v>6</v>
      </c>
      <c r="H66" s="9">
        <v>2</v>
      </c>
      <c r="I66" s="9">
        <f t="shared" si="18"/>
        <v>12</v>
      </c>
      <c r="J66" s="17"/>
      <c r="K66" s="23"/>
    </row>
    <row r="67" ht="26.1" customHeight="1" spans="1:12">
      <c r="A67" s="9">
        <v>56</v>
      </c>
      <c r="B67" s="28" t="s">
        <v>193</v>
      </c>
      <c r="C67" s="10">
        <v>3</v>
      </c>
      <c r="D67" s="9">
        <f t="shared" si="15"/>
        <v>9</v>
      </c>
      <c r="E67" s="9">
        <v>3</v>
      </c>
      <c r="F67" s="9">
        <f t="shared" si="16"/>
        <v>27</v>
      </c>
      <c r="G67" s="9">
        <f t="shared" si="17"/>
        <v>9</v>
      </c>
      <c r="H67" s="9">
        <v>2</v>
      </c>
      <c r="I67" s="9">
        <f t="shared" si="18"/>
        <v>18</v>
      </c>
      <c r="J67" s="17"/>
      <c r="K67" s="23"/>
      <c r="L67" s="20"/>
    </row>
    <row r="68" ht="26.1" customHeight="1" spans="1:11">
      <c r="A68" s="9">
        <v>57</v>
      </c>
      <c r="B68" s="28" t="s">
        <v>194</v>
      </c>
      <c r="C68" s="10">
        <v>2</v>
      </c>
      <c r="D68" s="9">
        <f t="shared" si="15"/>
        <v>6</v>
      </c>
      <c r="E68" s="9">
        <v>3</v>
      </c>
      <c r="F68" s="9">
        <f t="shared" si="16"/>
        <v>18</v>
      </c>
      <c r="G68" s="9">
        <f t="shared" si="17"/>
        <v>6</v>
      </c>
      <c r="H68" s="9">
        <v>2</v>
      </c>
      <c r="I68" s="9">
        <f t="shared" si="18"/>
        <v>12</v>
      </c>
      <c r="J68" s="17"/>
      <c r="K68" s="23"/>
    </row>
    <row r="69" ht="26.1" customHeight="1" spans="1:11">
      <c r="A69" s="9">
        <v>58</v>
      </c>
      <c r="B69" s="28" t="s">
        <v>195</v>
      </c>
      <c r="C69" s="10">
        <v>2</v>
      </c>
      <c r="D69" s="9">
        <f t="shared" si="15"/>
        <v>6</v>
      </c>
      <c r="E69" s="9">
        <v>3</v>
      </c>
      <c r="F69" s="9">
        <f t="shared" si="16"/>
        <v>18</v>
      </c>
      <c r="G69" s="9">
        <f t="shared" si="17"/>
        <v>6</v>
      </c>
      <c r="H69" s="9">
        <v>2</v>
      </c>
      <c r="I69" s="9">
        <f t="shared" si="18"/>
        <v>12</v>
      </c>
      <c r="J69" s="17"/>
      <c r="K69" s="23"/>
    </row>
    <row r="70" ht="26.1" customHeight="1" spans="1:11">
      <c r="A70" s="9">
        <v>59</v>
      </c>
      <c r="B70" s="28" t="s">
        <v>156</v>
      </c>
      <c r="C70" s="10">
        <v>2</v>
      </c>
      <c r="D70" s="9">
        <f t="shared" si="15"/>
        <v>6</v>
      </c>
      <c r="E70" s="9">
        <v>3</v>
      </c>
      <c r="F70" s="9">
        <f t="shared" si="16"/>
        <v>18</v>
      </c>
      <c r="G70" s="9">
        <f t="shared" si="17"/>
        <v>6</v>
      </c>
      <c r="H70" s="9">
        <v>2</v>
      </c>
      <c r="I70" s="9">
        <f t="shared" si="18"/>
        <v>12</v>
      </c>
      <c r="J70" s="17"/>
      <c r="K70" s="23"/>
    </row>
    <row r="71" ht="27" customHeight="1" spans="1:11">
      <c r="A71" s="9">
        <v>60</v>
      </c>
      <c r="B71" s="28" t="s">
        <v>196</v>
      </c>
      <c r="C71" s="10">
        <v>1</v>
      </c>
      <c r="D71" s="9">
        <f t="shared" si="15"/>
        <v>3</v>
      </c>
      <c r="E71" s="9">
        <v>3</v>
      </c>
      <c r="F71" s="9">
        <f t="shared" si="16"/>
        <v>9</v>
      </c>
      <c r="G71" s="9">
        <f t="shared" si="17"/>
        <v>3</v>
      </c>
      <c r="H71" s="9">
        <v>2</v>
      </c>
      <c r="I71" s="9">
        <f t="shared" si="18"/>
        <v>6</v>
      </c>
      <c r="J71" s="17"/>
      <c r="K71" s="23"/>
    </row>
    <row r="72" ht="23" customHeight="1" spans="1:11">
      <c r="A72" s="11" t="s">
        <v>27</v>
      </c>
      <c r="B72" s="12"/>
      <c r="C72" s="9">
        <f t="shared" ref="C72:G72" si="19">SUM(C57:C71)</f>
        <v>39</v>
      </c>
      <c r="D72" s="9">
        <f t="shared" si="19"/>
        <v>117</v>
      </c>
      <c r="E72" s="9">
        <v>3</v>
      </c>
      <c r="F72" s="9">
        <f t="shared" si="19"/>
        <v>351</v>
      </c>
      <c r="G72" s="9">
        <f t="shared" si="19"/>
        <v>117</v>
      </c>
      <c r="H72" s="9">
        <v>2</v>
      </c>
      <c r="I72" s="9">
        <f t="shared" si="18"/>
        <v>234</v>
      </c>
      <c r="J72" s="17"/>
      <c r="K72" s="21"/>
    </row>
    <row r="73" ht="24" customHeight="1" spans="1:11">
      <c r="A73" s="13" t="s">
        <v>28</v>
      </c>
      <c r="B73" s="13"/>
      <c r="C73" s="13"/>
      <c r="D73" s="13"/>
      <c r="E73" s="13"/>
      <c r="F73" s="13"/>
      <c r="G73" s="14"/>
      <c r="H73" s="14"/>
      <c r="I73" s="14"/>
      <c r="J73" s="22" t="s">
        <v>29</v>
      </c>
      <c r="K73" s="22"/>
    </row>
    <row r="74" ht="24.1" customHeight="1" spans="1:11">
      <c r="A74" s="9">
        <v>61</v>
      </c>
      <c r="B74" s="29" t="s">
        <v>197</v>
      </c>
      <c r="C74" s="10">
        <v>4</v>
      </c>
      <c r="D74" s="9">
        <f>C74*3</f>
        <v>12</v>
      </c>
      <c r="E74" s="9">
        <v>3</v>
      </c>
      <c r="F74" s="9">
        <f>D74*E74</f>
        <v>36</v>
      </c>
      <c r="G74" s="9">
        <f>C74*3</f>
        <v>12</v>
      </c>
      <c r="H74" s="9">
        <v>2</v>
      </c>
      <c r="I74" s="9">
        <f>G74*H74</f>
        <v>24</v>
      </c>
      <c r="J74" s="17"/>
      <c r="K74" s="23"/>
    </row>
    <row r="75" ht="24.1" customHeight="1" spans="1:11">
      <c r="A75" s="9">
        <v>62</v>
      </c>
      <c r="B75" s="28" t="s">
        <v>198</v>
      </c>
      <c r="C75" s="10">
        <v>3</v>
      </c>
      <c r="D75" s="9">
        <f>C75*3</f>
        <v>9</v>
      </c>
      <c r="E75" s="9">
        <v>3</v>
      </c>
      <c r="F75" s="9">
        <f>D75*E75</f>
        <v>27</v>
      </c>
      <c r="G75" s="9">
        <f>C75*3</f>
        <v>9</v>
      </c>
      <c r="H75" s="9">
        <v>2</v>
      </c>
      <c r="I75" s="9">
        <f>G75*H75</f>
        <v>18</v>
      </c>
      <c r="J75" s="17"/>
      <c r="K75" s="23"/>
    </row>
    <row r="76" ht="24.1" customHeight="1" spans="1:11">
      <c r="A76" s="9">
        <v>63</v>
      </c>
      <c r="B76" s="31" t="s">
        <v>199</v>
      </c>
      <c r="C76" s="32">
        <v>1</v>
      </c>
      <c r="D76" s="9">
        <f>C76*3</f>
        <v>3</v>
      </c>
      <c r="E76" s="9">
        <v>3</v>
      </c>
      <c r="F76" s="9">
        <f>D76*E76</f>
        <v>9</v>
      </c>
      <c r="G76" s="9">
        <f>C76*3</f>
        <v>3</v>
      </c>
      <c r="H76" s="9">
        <v>2</v>
      </c>
      <c r="I76" s="9">
        <f>G76*H76</f>
        <v>6</v>
      </c>
      <c r="J76" s="17"/>
      <c r="K76" s="23"/>
    </row>
    <row r="77" ht="24.1" customHeight="1" spans="1:11">
      <c r="A77" s="9"/>
      <c r="B77" s="28"/>
      <c r="C77" s="10"/>
      <c r="D77" s="9"/>
      <c r="E77" s="9"/>
      <c r="F77" s="9"/>
      <c r="G77" s="9"/>
      <c r="H77" s="9"/>
      <c r="I77" s="9"/>
      <c r="J77" s="17"/>
      <c r="K77" s="23"/>
    </row>
    <row r="78" ht="24.1" customHeight="1" spans="1:11">
      <c r="A78" s="9"/>
      <c r="B78" s="28"/>
      <c r="C78" s="10"/>
      <c r="D78" s="9"/>
      <c r="E78" s="9"/>
      <c r="F78" s="9"/>
      <c r="G78" s="9"/>
      <c r="H78" s="9"/>
      <c r="I78" s="9"/>
      <c r="J78" s="17"/>
      <c r="K78" s="23"/>
    </row>
    <row r="79" ht="24.1" customHeight="1" spans="1:11">
      <c r="A79" s="9"/>
      <c r="B79" s="28"/>
      <c r="C79" s="10"/>
      <c r="D79" s="9"/>
      <c r="E79" s="9"/>
      <c r="F79" s="9"/>
      <c r="G79" s="9"/>
      <c r="H79" s="9"/>
      <c r="I79" s="9"/>
      <c r="J79" s="17"/>
      <c r="K79" s="23"/>
    </row>
    <row r="80" ht="24.1" customHeight="1" spans="1:11">
      <c r="A80" s="9"/>
      <c r="B80" s="28"/>
      <c r="C80" s="10"/>
      <c r="D80" s="9"/>
      <c r="E80" s="9"/>
      <c r="F80" s="9"/>
      <c r="G80" s="9"/>
      <c r="H80" s="9"/>
      <c r="I80" s="9"/>
      <c r="J80" s="17"/>
      <c r="K80" s="23"/>
    </row>
    <row r="81" ht="24.1" customHeight="1" spans="1:11">
      <c r="A81" s="9"/>
      <c r="B81" s="28"/>
      <c r="C81" s="10"/>
      <c r="D81" s="9"/>
      <c r="E81" s="9"/>
      <c r="F81" s="9"/>
      <c r="G81" s="9"/>
      <c r="H81" s="9"/>
      <c r="I81" s="9"/>
      <c r="J81" s="17"/>
      <c r="K81" s="23"/>
    </row>
    <row r="82" ht="24.1" customHeight="1" spans="1:11">
      <c r="A82" s="9"/>
      <c r="B82" s="28"/>
      <c r="C82" s="10"/>
      <c r="D82" s="9"/>
      <c r="E82" s="9"/>
      <c r="F82" s="9"/>
      <c r="G82" s="9"/>
      <c r="H82" s="9"/>
      <c r="I82" s="9"/>
      <c r="J82" s="17"/>
      <c r="K82" s="23"/>
    </row>
    <row r="83" ht="24.1" customHeight="1" spans="1:11">
      <c r="A83" s="9"/>
      <c r="B83" s="28"/>
      <c r="C83" s="10"/>
      <c r="D83" s="9"/>
      <c r="E83" s="9"/>
      <c r="F83" s="9"/>
      <c r="G83" s="9"/>
      <c r="H83" s="9"/>
      <c r="I83" s="9"/>
      <c r="J83" s="17"/>
      <c r="K83" s="23"/>
    </row>
    <row r="84" ht="24.1" customHeight="1" spans="1:12">
      <c r="A84" s="9"/>
      <c r="B84" s="28"/>
      <c r="C84" s="10"/>
      <c r="D84" s="9"/>
      <c r="E84" s="9"/>
      <c r="F84" s="9"/>
      <c r="G84" s="9"/>
      <c r="H84" s="9"/>
      <c r="I84" s="9"/>
      <c r="J84" s="17"/>
      <c r="K84" s="23"/>
      <c r="L84" s="20"/>
    </row>
    <row r="85" ht="24.1" customHeight="1" spans="1:11">
      <c r="A85" s="9"/>
      <c r="B85" s="28"/>
      <c r="C85" s="10"/>
      <c r="D85" s="9"/>
      <c r="E85" s="9"/>
      <c r="F85" s="9"/>
      <c r="G85" s="9"/>
      <c r="H85" s="9"/>
      <c r="I85" s="9"/>
      <c r="J85" s="17"/>
      <c r="K85" s="23"/>
    </row>
    <row r="86" ht="24.1" customHeight="1" spans="1:11">
      <c r="A86" s="9"/>
      <c r="B86" s="28"/>
      <c r="C86" s="10"/>
      <c r="D86" s="9"/>
      <c r="E86" s="9"/>
      <c r="F86" s="9"/>
      <c r="G86" s="9"/>
      <c r="H86" s="9"/>
      <c r="I86" s="9"/>
      <c r="J86" s="17"/>
      <c r="K86" s="23"/>
    </row>
    <row r="87" ht="24.1" customHeight="1" spans="1:11">
      <c r="A87" s="9"/>
      <c r="B87" s="28"/>
      <c r="C87" s="10"/>
      <c r="D87" s="25"/>
      <c r="E87" s="9"/>
      <c r="F87" s="25"/>
      <c r="G87" s="25"/>
      <c r="H87" s="9"/>
      <c r="I87" s="25"/>
      <c r="J87" s="27"/>
      <c r="K87" s="23"/>
    </row>
    <row r="88" ht="24.1" customHeight="1" spans="1:11">
      <c r="A88" s="9"/>
      <c r="B88" s="28"/>
      <c r="C88" s="10"/>
      <c r="D88" s="9"/>
      <c r="E88" s="9"/>
      <c r="F88" s="9"/>
      <c r="G88" s="9"/>
      <c r="H88" s="9"/>
      <c r="I88" s="9"/>
      <c r="J88" s="17"/>
      <c r="K88" s="23"/>
    </row>
    <row r="89" ht="24.1" customHeight="1" spans="1:11">
      <c r="A89" s="11" t="s">
        <v>27</v>
      </c>
      <c r="B89" s="12"/>
      <c r="C89" s="9">
        <f t="shared" ref="C89:G89" si="20">SUM(C74:C88)</f>
        <v>8</v>
      </c>
      <c r="D89" s="9">
        <f t="shared" si="20"/>
        <v>24</v>
      </c>
      <c r="E89" s="9">
        <v>3</v>
      </c>
      <c r="F89" s="9">
        <f t="shared" si="20"/>
        <v>72</v>
      </c>
      <c r="G89" s="9">
        <f t="shared" si="20"/>
        <v>24</v>
      </c>
      <c r="H89" s="9">
        <v>2</v>
      </c>
      <c r="I89" s="9">
        <f>G89*H89</f>
        <v>48</v>
      </c>
      <c r="J89" s="17"/>
      <c r="K89" s="21"/>
    </row>
    <row r="90" ht="24.1" customHeight="1" spans="1:11">
      <c r="A90" s="11" t="s">
        <v>88</v>
      </c>
      <c r="B90" s="12"/>
      <c r="C90" s="9">
        <f>C21+C38+C55+C72+C89</f>
        <v>227</v>
      </c>
      <c r="D90" s="9">
        <f>D21+D38+D55+D72+D89</f>
        <v>681</v>
      </c>
      <c r="E90" s="9">
        <v>3</v>
      </c>
      <c r="F90" s="9">
        <f>F21+F38+F55+F72+F89</f>
        <v>2043</v>
      </c>
      <c r="G90" s="9">
        <f>G21+G38+G55+G72+G89</f>
        <v>681</v>
      </c>
      <c r="H90" s="9">
        <v>2</v>
      </c>
      <c r="I90" s="9">
        <f>I21+I38+I55+I72+I89</f>
        <v>1362</v>
      </c>
      <c r="J90" s="17"/>
      <c r="K90" s="21"/>
    </row>
    <row r="91" ht="24.1" customHeight="1" spans="1:11">
      <c r="A91" s="13" t="s">
        <v>28</v>
      </c>
      <c r="B91" s="13"/>
      <c r="C91" s="26"/>
      <c r="D91" s="26"/>
      <c r="E91" s="26"/>
      <c r="F91" s="26"/>
      <c r="G91" s="14"/>
      <c r="H91" s="14"/>
      <c r="I91" s="14"/>
      <c r="J91" s="22" t="s">
        <v>29</v>
      </c>
      <c r="K91" s="22"/>
    </row>
  </sheetData>
  <mergeCells count="20">
    <mergeCell ref="A3:K3"/>
    <mergeCell ref="D4:F4"/>
    <mergeCell ref="G4:I4"/>
    <mergeCell ref="A21:B21"/>
    <mergeCell ref="J22:K22"/>
    <mergeCell ref="A38:B38"/>
    <mergeCell ref="J39:K39"/>
    <mergeCell ref="A55:B55"/>
    <mergeCell ref="J56:K56"/>
    <mergeCell ref="A72:B72"/>
    <mergeCell ref="J73:K73"/>
    <mergeCell ref="A89:B89"/>
    <mergeCell ref="A90:B90"/>
    <mergeCell ref="J91:K91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M8" sqref="M8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8.7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200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5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6"/>
      <c r="K5" s="5"/>
    </row>
    <row r="6" ht="26.1" customHeight="1" spans="1:11">
      <c r="A6" s="9">
        <v>1</v>
      </c>
      <c r="B6" s="10" t="s">
        <v>201</v>
      </c>
      <c r="C6" s="10">
        <v>2</v>
      </c>
      <c r="D6" s="9">
        <f t="shared" ref="D6:D20" si="0">C6*3</f>
        <v>6</v>
      </c>
      <c r="E6" s="9">
        <v>3</v>
      </c>
      <c r="F6" s="9">
        <f t="shared" ref="F6:F20" si="1">D6*E6</f>
        <v>18</v>
      </c>
      <c r="G6" s="9">
        <f t="shared" ref="G6:G20" si="2">C6*3</f>
        <v>6</v>
      </c>
      <c r="H6" s="9">
        <v>2</v>
      </c>
      <c r="I6" s="9">
        <f t="shared" ref="I6:I21" si="3">G6*H6</f>
        <v>12</v>
      </c>
      <c r="J6" s="17"/>
      <c r="K6" s="18"/>
    </row>
    <row r="7" ht="26.1" customHeight="1" spans="1:11">
      <c r="A7" s="9">
        <v>2</v>
      </c>
      <c r="B7" s="10" t="s">
        <v>202</v>
      </c>
      <c r="C7" s="10">
        <v>2</v>
      </c>
      <c r="D7" s="9">
        <f t="shared" si="0"/>
        <v>6</v>
      </c>
      <c r="E7" s="9">
        <v>3</v>
      </c>
      <c r="F7" s="9">
        <f t="shared" si="1"/>
        <v>18</v>
      </c>
      <c r="G7" s="9">
        <f t="shared" si="2"/>
        <v>6</v>
      </c>
      <c r="H7" s="9">
        <v>2</v>
      </c>
      <c r="I7" s="9">
        <f t="shared" si="3"/>
        <v>12</v>
      </c>
      <c r="J7" s="17"/>
      <c r="K7" s="19"/>
    </row>
    <row r="8" ht="26.1" customHeight="1" spans="1:11">
      <c r="A8" s="9">
        <v>3</v>
      </c>
      <c r="B8" s="10" t="s">
        <v>203</v>
      </c>
      <c r="C8" s="10">
        <v>4</v>
      </c>
      <c r="D8" s="9">
        <f t="shared" si="0"/>
        <v>12</v>
      </c>
      <c r="E8" s="9">
        <v>3</v>
      </c>
      <c r="F8" s="9">
        <f t="shared" si="1"/>
        <v>36</v>
      </c>
      <c r="G8" s="9">
        <f t="shared" si="2"/>
        <v>12</v>
      </c>
      <c r="H8" s="9">
        <v>2</v>
      </c>
      <c r="I8" s="9">
        <f t="shared" si="3"/>
        <v>24</v>
      </c>
      <c r="J8" s="17"/>
      <c r="K8" s="19"/>
    </row>
    <row r="9" ht="26.1" customHeight="1" spans="1:11">
      <c r="A9" s="9">
        <v>4</v>
      </c>
      <c r="B9" s="10" t="s">
        <v>204</v>
      </c>
      <c r="C9" s="10">
        <v>4</v>
      </c>
      <c r="D9" s="9">
        <f t="shared" si="0"/>
        <v>12</v>
      </c>
      <c r="E9" s="9">
        <v>3</v>
      </c>
      <c r="F9" s="9">
        <f t="shared" si="1"/>
        <v>36</v>
      </c>
      <c r="G9" s="9">
        <f t="shared" si="2"/>
        <v>12</v>
      </c>
      <c r="H9" s="9">
        <v>2</v>
      </c>
      <c r="I9" s="9">
        <f t="shared" si="3"/>
        <v>24</v>
      </c>
      <c r="J9" s="17"/>
      <c r="K9" s="19"/>
    </row>
    <row r="10" ht="26.1" customHeight="1" spans="1:11">
      <c r="A10" s="9">
        <v>5</v>
      </c>
      <c r="B10" s="10" t="s">
        <v>205</v>
      </c>
      <c r="C10" s="10">
        <v>2</v>
      </c>
      <c r="D10" s="9">
        <f t="shared" si="0"/>
        <v>6</v>
      </c>
      <c r="E10" s="9">
        <v>3</v>
      </c>
      <c r="F10" s="9">
        <f t="shared" si="1"/>
        <v>18</v>
      </c>
      <c r="G10" s="9">
        <f t="shared" si="2"/>
        <v>6</v>
      </c>
      <c r="H10" s="9">
        <v>2</v>
      </c>
      <c r="I10" s="9">
        <f t="shared" si="3"/>
        <v>12</v>
      </c>
      <c r="J10" s="17"/>
      <c r="K10" s="19"/>
    </row>
    <row r="11" ht="26.1" customHeight="1" spans="1:11">
      <c r="A11" s="9">
        <v>6</v>
      </c>
      <c r="B11" s="10" t="s">
        <v>206</v>
      </c>
      <c r="C11" s="10">
        <v>1</v>
      </c>
      <c r="D11" s="9">
        <f t="shared" si="0"/>
        <v>3</v>
      </c>
      <c r="E11" s="9">
        <v>3</v>
      </c>
      <c r="F11" s="9">
        <f t="shared" si="1"/>
        <v>9</v>
      </c>
      <c r="G11" s="9">
        <f t="shared" si="2"/>
        <v>3</v>
      </c>
      <c r="H11" s="9">
        <v>2</v>
      </c>
      <c r="I11" s="9">
        <f t="shared" si="3"/>
        <v>6</v>
      </c>
      <c r="J11" s="17"/>
      <c r="K11" s="19"/>
    </row>
    <row r="12" ht="26.1" customHeight="1" spans="1:11">
      <c r="A12" s="9">
        <v>7</v>
      </c>
      <c r="B12" s="10" t="s">
        <v>55</v>
      </c>
      <c r="C12" s="10">
        <v>2</v>
      </c>
      <c r="D12" s="9">
        <f t="shared" si="0"/>
        <v>6</v>
      </c>
      <c r="E12" s="9">
        <v>3</v>
      </c>
      <c r="F12" s="9">
        <f t="shared" si="1"/>
        <v>18</v>
      </c>
      <c r="G12" s="9">
        <f t="shared" si="2"/>
        <v>6</v>
      </c>
      <c r="H12" s="9">
        <v>2</v>
      </c>
      <c r="I12" s="9">
        <f t="shared" si="3"/>
        <v>12</v>
      </c>
      <c r="J12" s="17"/>
      <c r="K12" s="19"/>
    </row>
    <row r="13" ht="26.1" customHeight="1" spans="1:11">
      <c r="A13" s="9">
        <v>8</v>
      </c>
      <c r="B13" s="10" t="s">
        <v>62</v>
      </c>
      <c r="C13" s="10">
        <v>2</v>
      </c>
      <c r="D13" s="9">
        <f t="shared" si="0"/>
        <v>6</v>
      </c>
      <c r="E13" s="9">
        <v>3</v>
      </c>
      <c r="F13" s="9">
        <f t="shared" si="1"/>
        <v>18</v>
      </c>
      <c r="G13" s="9">
        <f t="shared" si="2"/>
        <v>6</v>
      </c>
      <c r="H13" s="9">
        <v>2</v>
      </c>
      <c r="I13" s="9">
        <f t="shared" si="3"/>
        <v>12</v>
      </c>
      <c r="J13" s="17"/>
      <c r="K13" s="19"/>
    </row>
    <row r="14" ht="26.1" customHeight="1" spans="1:11">
      <c r="A14" s="9">
        <v>9</v>
      </c>
      <c r="B14" s="10" t="s">
        <v>51</v>
      </c>
      <c r="C14" s="10">
        <v>2</v>
      </c>
      <c r="D14" s="9">
        <f t="shared" si="0"/>
        <v>6</v>
      </c>
      <c r="E14" s="9">
        <v>3</v>
      </c>
      <c r="F14" s="9">
        <f t="shared" si="1"/>
        <v>18</v>
      </c>
      <c r="G14" s="9">
        <f t="shared" si="2"/>
        <v>6</v>
      </c>
      <c r="H14" s="9">
        <v>2</v>
      </c>
      <c r="I14" s="9">
        <f t="shared" si="3"/>
        <v>12</v>
      </c>
      <c r="J14" s="17"/>
      <c r="K14" s="19"/>
    </row>
    <row r="15" ht="26.1" customHeight="1" spans="1:11">
      <c r="A15" s="9">
        <v>10</v>
      </c>
      <c r="B15" s="10" t="s">
        <v>207</v>
      </c>
      <c r="C15" s="10">
        <v>3</v>
      </c>
      <c r="D15" s="9">
        <f t="shared" si="0"/>
        <v>9</v>
      </c>
      <c r="E15" s="9">
        <v>3</v>
      </c>
      <c r="F15" s="9">
        <f t="shared" si="1"/>
        <v>27</v>
      </c>
      <c r="G15" s="9">
        <f t="shared" si="2"/>
        <v>9</v>
      </c>
      <c r="H15" s="9">
        <v>2</v>
      </c>
      <c r="I15" s="9">
        <f t="shared" si="3"/>
        <v>18</v>
      </c>
      <c r="J15" s="17"/>
      <c r="K15" s="19"/>
    </row>
    <row r="16" ht="26.1" customHeight="1" spans="1:12">
      <c r="A16" s="9">
        <v>11</v>
      </c>
      <c r="B16" s="10" t="s">
        <v>208</v>
      </c>
      <c r="C16" s="10">
        <v>5</v>
      </c>
      <c r="D16" s="9">
        <f t="shared" si="0"/>
        <v>15</v>
      </c>
      <c r="E16" s="9">
        <v>3</v>
      </c>
      <c r="F16" s="9">
        <f t="shared" si="1"/>
        <v>45</v>
      </c>
      <c r="G16" s="9">
        <f t="shared" si="2"/>
        <v>15</v>
      </c>
      <c r="H16" s="9">
        <v>2</v>
      </c>
      <c r="I16" s="9">
        <f t="shared" si="3"/>
        <v>30</v>
      </c>
      <c r="J16" s="17"/>
      <c r="K16" s="19"/>
      <c r="L16" s="20"/>
    </row>
    <row r="17" ht="26.1" customHeight="1" spans="1:11">
      <c r="A17" s="9">
        <v>12</v>
      </c>
      <c r="B17" s="10" t="s">
        <v>209</v>
      </c>
      <c r="C17" s="10">
        <v>3</v>
      </c>
      <c r="D17" s="9">
        <f t="shared" si="0"/>
        <v>9</v>
      </c>
      <c r="E17" s="9">
        <v>3</v>
      </c>
      <c r="F17" s="9">
        <f t="shared" si="1"/>
        <v>27</v>
      </c>
      <c r="G17" s="9">
        <f t="shared" si="2"/>
        <v>9</v>
      </c>
      <c r="H17" s="9">
        <v>2</v>
      </c>
      <c r="I17" s="9">
        <f t="shared" si="3"/>
        <v>18</v>
      </c>
      <c r="J17" s="17"/>
      <c r="K17" s="19"/>
    </row>
    <row r="18" ht="26.1" customHeight="1" spans="1:11">
      <c r="A18" s="9">
        <v>13</v>
      </c>
      <c r="B18" s="10" t="s">
        <v>184</v>
      </c>
      <c r="C18" s="10">
        <v>3</v>
      </c>
      <c r="D18" s="9">
        <f t="shared" si="0"/>
        <v>9</v>
      </c>
      <c r="E18" s="9">
        <v>3</v>
      </c>
      <c r="F18" s="9">
        <f t="shared" si="1"/>
        <v>27</v>
      </c>
      <c r="G18" s="9">
        <f t="shared" si="2"/>
        <v>9</v>
      </c>
      <c r="H18" s="9">
        <v>2</v>
      </c>
      <c r="I18" s="9">
        <f t="shared" si="3"/>
        <v>18</v>
      </c>
      <c r="J18" s="17"/>
      <c r="K18" s="19"/>
    </row>
    <row r="19" ht="26.1" customHeight="1" spans="1:11">
      <c r="A19" s="9">
        <v>14</v>
      </c>
      <c r="B19" s="10" t="s">
        <v>210</v>
      </c>
      <c r="C19" s="10">
        <v>2</v>
      </c>
      <c r="D19" s="9">
        <f t="shared" si="0"/>
        <v>6</v>
      </c>
      <c r="E19" s="9">
        <v>3</v>
      </c>
      <c r="F19" s="9">
        <f t="shared" si="1"/>
        <v>18</v>
      </c>
      <c r="G19" s="9">
        <f t="shared" si="2"/>
        <v>6</v>
      </c>
      <c r="H19" s="9">
        <v>2</v>
      </c>
      <c r="I19" s="9">
        <f t="shared" si="3"/>
        <v>12</v>
      </c>
      <c r="J19" s="17"/>
      <c r="K19" s="19"/>
    </row>
    <row r="20" ht="27" customHeight="1" spans="1:11">
      <c r="A20" s="9">
        <v>15</v>
      </c>
      <c r="B20" s="10" t="s">
        <v>24</v>
      </c>
      <c r="C20" s="10">
        <v>2</v>
      </c>
      <c r="D20" s="9">
        <f t="shared" si="0"/>
        <v>6</v>
      </c>
      <c r="E20" s="9">
        <v>3</v>
      </c>
      <c r="F20" s="9">
        <f t="shared" si="1"/>
        <v>18</v>
      </c>
      <c r="G20" s="9">
        <f t="shared" si="2"/>
        <v>6</v>
      </c>
      <c r="H20" s="9">
        <v>2</v>
      </c>
      <c r="I20" s="9">
        <f t="shared" si="3"/>
        <v>12</v>
      </c>
      <c r="J20" s="17"/>
      <c r="K20" s="19"/>
    </row>
    <row r="21" ht="23" customHeight="1" spans="1:11">
      <c r="A21" s="11" t="s">
        <v>27</v>
      </c>
      <c r="B21" s="12"/>
      <c r="C21" s="9">
        <f t="shared" ref="C21:G21" si="4">SUM(C6:C20)</f>
        <v>39</v>
      </c>
      <c r="D21" s="9">
        <f t="shared" si="4"/>
        <v>117</v>
      </c>
      <c r="E21" s="9">
        <v>3</v>
      </c>
      <c r="F21" s="9">
        <f t="shared" si="4"/>
        <v>351</v>
      </c>
      <c r="G21" s="9">
        <f t="shared" si="4"/>
        <v>117</v>
      </c>
      <c r="H21" s="9">
        <v>2</v>
      </c>
      <c r="I21" s="9">
        <f t="shared" si="3"/>
        <v>234</v>
      </c>
      <c r="J21" s="17"/>
      <c r="K21" s="21"/>
    </row>
    <row r="22" ht="24" customHeight="1" spans="1:11">
      <c r="A22" s="13" t="s">
        <v>28</v>
      </c>
      <c r="B22" s="13"/>
      <c r="C22" s="13"/>
      <c r="D22" s="13"/>
      <c r="E22" s="13"/>
      <c r="F22" s="13"/>
      <c r="G22" s="14"/>
      <c r="H22" s="14"/>
      <c r="I22" s="14"/>
      <c r="J22" s="22" t="s">
        <v>29</v>
      </c>
      <c r="K22" s="22"/>
    </row>
    <row r="23" ht="26.1" customHeight="1" spans="1:11">
      <c r="A23" s="9">
        <v>16</v>
      </c>
      <c r="B23" s="10" t="s">
        <v>211</v>
      </c>
      <c r="C23" s="10">
        <v>2</v>
      </c>
      <c r="D23" s="9">
        <f t="shared" ref="D23:D37" si="5">C23*3</f>
        <v>6</v>
      </c>
      <c r="E23" s="9">
        <v>3</v>
      </c>
      <c r="F23" s="9">
        <f t="shared" ref="F23:F37" si="6">D23*E23</f>
        <v>18</v>
      </c>
      <c r="G23" s="9">
        <f t="shared" ref="G23:G37" si="7">C23*3</f>
        <v>6</v>
      </c>
      <c r="H23" s="9">
        <v>2</v>
      </c>
      <c r="I23" s="9">
        <f t="shared" ref="I23:I38" si="8">G23*H23</f>
        <v>12</v>
      </c>
      <c r="J23" s="17"/>
      <c r="K23" s="23"/>
    </row>
    <row r="24" ht="26.1" customHeight="1" spans="1:11">
      <c r="A24" s="9">
        <v>17</v>
      </c>
      <c r="B24" s="10" t="s">
        <v>202</v>
      </c>
      <c r="C24" s="10">
        <v>3</v>
      </c>
      <c r="D24" s="9">
        <f t="shared" si="5"/>
        <v>9</v>
      </c>
      <c r="E24" s="9">
        <v>3</v>
      </c>
      <c r="F24" s="9">
        <f t="shared" si="6"/>
        <v>27</v>
      </c>
      <c r="G24" s="9">
        <f t="shared" si="7"/>
        <v>9</v>
      </c>
      <c r="H24" s="9">
        <v>2</v>
      </c>
      <c r="I24" s="9">
        <f t="shared" si="8"/>
        <v>18</v>
      </c>
      <c r="J24" s="17"/>
      <c r="K24" s="23"/>
    </row>
    <row r="25" ht="26.1" customHeight="1" spans="1:11">
      <c r="A25" s="9">
        <v>18</v>
      </c>
      <c r="B25" s="10" t="s">
        <v>212</v>
      </c>
      <c r="C25" s="10">
        <v>3</v>
      </c>
      <c r="D25" s="9">
        <f t="shared" si="5"/>
        <v>9</v>
      </c>
      <c r="E25" s="9">
        <v>3</v>
      </c>
      <c r="F25" s="9">
        <f t="shared" si="6"/>
        <v>27</v>
      </c>
      <c r="G25" s="9">
        <f t="shared" si="7"/>
        <v>9</v>
      </c>
      <c r="H25" s="9">
        <v>2</v>
      </c>
      <c r="I25" s="9">
        <f t="shared" si="8"/>
        <v>18</v>
      </c>
      <c r="J25" s="17"/>
      <c r="K25" s="23"/>
    </row>
    <row r="26" ht="26.1" customHeight="1" spans="1:11">
      <c r="A26" s="9">
        <v>19</v>
      </c>
      <c r="B26" s="10" t="s">
        <v>172</v>
      </c>
      <c r="C26" s="10">
        <v>2</v>
      </c>
      <c r="D26" s="9">
        <f t="shared" si="5"/>
        <v>6</v>
      </c>
      <c r="E26" s="9">
        <v>3</v>
      </c>
      <c r="F26" s="9">
        <f t="shared" si="6"/>
        <v>18</v>
      </c>
      <c r="G26" s="9">
        <f t="shared" si="7"/>
        <v>6</v>
      </c>
      <c r="H26" s="9">
        <v>2</v>
      </c>
      <c r="I26" s="9">
        <f t="shared" si="8"/>
        <v>12</v>
      </c>
      <c r="J26" s="17"/>
      <c r="K26" s="23"/>
    </row>
    <row r="27" ht="26.1" customHeight="1" spans="1:11">
      <c r="A27" s="9">
        <v>20</v>
      </c>
      <c r="B27" s="10" t="s">
        <v>213</v>
      </c>
      <c r="C27" s="10">
        <v>2</v>
      </c>
      <c r="D27" s="9">
        <f t="shared" si="5"/>
        <v>6</v>
      </c>
      <c r="E27" s="9">
        <v>3</v>
      </c>
      <c r="F27" s="9">
        <f t="shared" si="6"/>
        <v>18</v>
      </c>
      <c r="G27" s="9">
        <f t="shared" si="7"/>
        <v>6</v>
      </c>
      <c r="H27" s="9">
        <v>2</v>
      </c>
      <c r="I27" s="9">
        <f t="shared" si="8"/>
        <v>12</v>
      </c>
      <c r="J27" s="17"/>
      <c r="K27" s="23"/>
    </row>
    <row r="28" ht="26.1" customHeight="1" spans="1:11">
      <c r="A28" s="9">
        <v>21</v>
      </c>
      <c r="B28" s="10" t="s">
        <v>214</v>
      </c>
      <c r="C28" s="10">
        <v>2</v>
      </c>
      <c r="D28" s="9">
        <f t="shared" si="5"/>
        <v>6</v>
      </c>
      <c r="E28" s="9">
        <v>3</v>
      </c>
      <c r="F28" s="9">
        <f t="shared" si="6"/>
        <v>18</v>
      </c>
      <c r="G28" s="9">
        <f t="shared" si="7"/>
        <v>6</v>
      </c>
      <c r="H28" s="9">
        <v>2</v>
      </c>
      <c r="I28" s="9">
        <f t="shared" si="8"/>
        <v>12</v>
      </c>
      <c r="J28" s="17"/>
      <c r="K28" s="23"/>
    </row>
    <row r="29" ht="26.1" customHeight="1" spans="1:11">
      <c r="A29" s="9">
        <v>22</v>
      </c>
      <c r="B29" s="10" t="s">
        <v>215</v>
      </c>
      <c r="C29" s="10">
        <v>2</v>
      </c>
      <c r="D29" s="9">
        <f t="shared" si="5"/>
        <v>6</v>
      </c>
      <c r="E29" s="9">
        <v>3</v>
      </c>
      <c r="F29" s="9">
        <f t="shared" si="6"/>
        <v>18</v>
      </c>
      <c r="G29" s="9">
        <f t="shared" si="7"/>
        <v>6</v>
      </c>
      <c r="H29" s="9">
        <v>2</v>
      </c>
      <c r="I29" s="9">
        <f t="shared" si="8"/>
        <v>12</v>
      </c>
      <c r="J29" s="17"/>
      <c r="K29" s="23"/>
    </row>
    <row r="30" ht="26.1" customHeight="1" spans="1:11">
      <c r="A30" s="9">
        <v>23</v>
      </c>
      <c r="B30" s="10" t="s">
        <v>216</v>
      </c>
      <c r="C30" s="10">
        <v>1</v>
      </c>
      <c r="D30" s="9">
        <f t="shared" si="5"/>
        <v>3</v>
      </c>
      <c r="E30" s="9">
        <v>3</v>
      </c>
      <c r="F30" s="9">
        <f t="shared" si="6"/>
        <v>9</v>
      </c>
      <c r="G30" s="9">
        <f t="shared" si="7"/>
        <v>3</v>
      </c>
      <c r="H30" s="9">
        <v>2</v>
      </c>
      <c r="I30" s="9">
        <f t="shared" si="8"/>
        <v>6</v>
      </c>
      <c r="J30" s="17"/>
      <c r="K30" s="23"/>
    </row>
    <row r="31" ht="26.1" customHeight="1" spans="1:11">
      <c r="A31" s="9">
        <v>24</v>
      </c>
      <c r="B31" s="10" t="s">
        <v>217</v>
      </c>
      <c r="C31" s="10">
        <v>2</v>
      </c>
      <c r="D31" s="9">
        <f t="shared" si="5"/>
        <v>6</v>
      </c>
      <c r="E31" s="9">
        <v>3</v>
      </c>
      <c r="F31" s="9">
        <f t="shared" si="6"/>
        <v>18</v>
      </c>
      <c r="G31" s="9">
        <f t="shared" si="7"/>
        <v>6</v>
      </c>
      <c r="H31" s="9">
        <v>2</v>
      </c>
      <c r="I31" s="9">
        <f t="shared" si="8"/>
        <v>12</v>
      </c>
      <c r="J31" s="17"/>
      <c r="K31" s="23"/>
    </row>
    <row r="32" ht="26.1" customHeight="1" spans="1:11">
      <c r="A32" s="9">
        <v>25</v>
      </c>
      <c r="B32" s="10" t="s">
        <v>111</v>
      </c>
      <c r="C32" s="10">
        <v>5</v>
      </c>
      <c r="D32" s="9">
        <f t="shared" si="5"/>
        <v>15</v>
      </c>
      <c r="E32" s="9">
        <v>3</v>
      </c>
      <c r="F32" s="9">
        <f t="shared" si="6"/>
        <v>45</v>
      </c>
      <c r="G32" s="9">
        <f t="shared" si="7"/>
        <v>15</v>
      </c>
      <c r="H32" s="9">
        <v>2</v>
      </c>
      <c r="I32" s="9">
        <f t="shared" si="8"/>
        <v>30</v>
      </c>
      <c r="J32" s="17"/>
      <c r="K32" s="23"/>
    </row>
    <row r="33" ht="26.1" customHeight="1" spans="1:12">
      <c r="A33" s="9">
        <v>26</v>
      </c>
      <c r="B33" s="10" t="s">
        <v>218</v>
      </c>
      <c r="C33" s="10">
        <v>2</v>
      </c>
      <c r="D33" s="9">
        <f t="shared" si="5"/>
        <v>6</v>
      </c>
      <c r="E33" s="9">
        <v>3</v>
      </c>
      <c r="F33" s="9">
        <f t="shared" si="6"/>
        <v>18</v>
      </c>
      <c r="G33" s="9">
        <f t="shared" si="7"/>
        <v>6</v>
      </c>
      <c r="H33" s="9">
        <v>2</v>
      </c>
      <c r="I33" s="9">
        <f t="shared" si="8"/>
        <v>12</v>
      </c>
      <c r="J33" s="17"/>
      <c r="K33" s="23"/>
      <c r="L33" s="20"/>
    </row>
    <row r="34" ht="26.1" customHeight="1" spans="1:11">
      <c r="A34" s="9">
        <v>27</v>
      </c>
      <c r="B34" s="10" t="s">
        <v>219</v>
      </c>
      <c r="C34" s="10">
        <v>2</v>
      </c>
      <c r="D34" s="9">
        <f t="shared" si="5"/>
        <v>6</v>
      </c>
      <c r="E34" s="9">
        <v>3</v>
      </c>
      <c r="F34" s="9">
        <f t="shared" si="6"/>
        <v>18</v>
      </c>
      <c r="G34" s="9">
        <f t="shared" si="7"/>
        <v>6</v>
      </c>
      <c r="H34" s="9">
        <v>2</v>
      </c>
      <c r="I34" s="9">
        <f t="shared" si="8"/>
        <v>12</v>
      </c>
      <c r="J34" s="17"/>
      <c r="K34" s="23"/>
    </row>
    <row r="35" ht="26.1" customHeight="1" spans="1:11">
      <c r="A35" s="9">
        <v>28</v>
      </c>
      <c r="B35" s="10" t="s">
        <v>220</v>
      </c>
      <c r="C35" s="10">
        <v>2</v>
      </c>
      <c r="D35" s="9">
        <f t="shared" si="5"/>
        <v>6</v>
      </c>
      <c r="E35" s="9">
        <v>3</v>
      </c>
      <c r="F35" s="9">
        <f t="shared" si="6"/>
        <v>18</v>
      </c>
      <c r="G35" s="9">
        <f t="shared" si="7"/>
        <v>6</v>
      </c>
      <c r="H35" s="9">
        <v>2</v>
      </c>
      <c r="I35" s="9">
        <f t="shared" si="8"/>
        <v>12</v>
      </c>
      <c r="J35" s="17"/>
      <c r="K35" s="23"/>
    </row>
    <row r="36" ht="26.1" customHeight="1" spans="1:11">
      <c r="A36" s="9">
        <v>29</v>
      </c>
      <c r="B36" s="10" t="s">
        <v>221</v>
      </c>
      <c r="C36" s="10">
        <v>3</v>
      </c>
      <c r="D36" s="9">
        <f t="shared" si="5"/>
        <v>9</v>
      </c>
      <c r="E36" s="9">
        <v>3</v>
      </c>
      <c r="F36" s="9">
        <f t="shared" si="6"/>
        <v>27</v>
      </c>
      <c r="G36" s="9">
        <f t="shared" si="7"/>
        <v>9</v>
      </c>
      <c r="H36" s="9">
        <v>2</v>
      </c>
      <c r="I36" s="9">
        <f t="shared" si="8"/>
        <v>18</v>
      </c>
      <c r="J36" s="17"/>
      <c r="K36" s="23"/>
    </row>
    <row r="37" ht="27" customHeight="1" spans="1:11">
      <c r="A37" s="9">
        <v>30</v>
      </c>
      <c r="B37" s="10" t="s">
        <v>222</v>
      </c>
      <c r="C37" s="10">
        <v>2</v>
      </c>
      <c r="D37" s="9">
        <f t="shared" si="5"/>
        <v>6</v>
      </c>
      <c r="E37" s="9">
        <v>3</v>
      </c>
      <c r="F37" s="9">
        <f t="shared" si="6"/>
        <v>18</v>
      </c>
      <c r="G37" s="9">
        <f t="shared" si="7"/>
        <v>6</v>
      </c>
      <c r="H37" s="9">
        <v>2</v>
      </c>
      <c r="I37" s="9">
        <f t="shared" si="8"/>
        <v>12</v>
      </c>
      <c r="J37" s="17"/>
      <c r="K37" s="23"/>
    </row>
    <row r="38" ht="23" customHeight="1" spans="1:11">
      <c r="A38" s="11" t="s">
        <v>27</v>
      </c>
      <c r="B38" s="12"/>
      <c r="C38" s="9">
        <f t="shared" ref="C38:G38" si="9">SUM(C23:C37)</f>
        <v>35</v>
      </c>
      <c r="D38" s="9">
        <f t="shared" si="9"/>
        <v>105</v>
      </c>
      <c r="E38" s="9">
        <v>3</v>
      </c>
      <c r="F38" s="9">
        <f t="shared" si="9"/>
        <v>315</v>
      </c>
      <c r="G38" s="9">
        <f t="shared" si="9"/>
        <v>105</v>
      </c>
      <c r="H38" s="9">
        <v>2</v>
      </c>
      <c r="I38" s="9">
        <f t="shared" si="8"/>
        <v>210</v>
      </c>
      <c r="J38" s="17"/>
      <c r="K38" s="21"/>
    </row>
    <row r="39" ht="24" customHeight="1" spans="1:11">
      <c r="A39" s="13" t="s">
        <v>28</v>
      </c>
      <c r="B39" s="13"/>
      <c r="C39" s="13"/>
      <c r="D39" s="13"/>
      <c r="E39" s="13"/>
      <c r="F39" s="13"/>
      <c r="G39" s="14"/>
      <c r="H39" s="14"/>
      <c r="I39" s="14"/>
      <c r="J39" s="22" t="s">
        <v>29</v>
      </c>
      <c r="K39" s="22"/>
    </row>
    <row r="40" ht="26.1" customHeight="1" spans="1:11">
      <c r="A40" s="9">
        <v>31</v>
      </c>
      <c r="B40" s="10" t="s">
        <v>178</v>
      </c>
      <c r="C40" s="10">
        <v>2</v>
      </c>
      <c r="D40" s="9">
        <f t="shared" ref="D40:D54" si="10">C40*3</f>
        <v>6</v>
      </c>
      <c r="E40" s="9">
        <v>3</v>
      </c>
      <c r="F40" s="9">
        <f t="shared" ref="F40:F54" si="11">D40*E40</f>
        <v>18</v>
      </c>
      <c r="G40" s="9">
        <f t="shared" ref="G40:G54" si="12">C40*3</f>
        <v>6</v>
      </c>
      <c r="H40" s="9">
        <v>2</v>
      </c>
      <c r="I40" s="9">
        <f t="shared" ref="I40:I55" si="13">G40*H40</f>
        <v>12</v>
      </c>
      <c r="J40" s="17"/>
      <c r="K40" s="23"/>
    </row>
    <row r="41" ht="26.1" customHeight="1" spans="1:11">
      <c r="A41" s="9">
        <v>32</v>
      </c>
      <c r="B41" s="10" t="s">
        <v>184</v>
      </c>
      <c r="C41" s="10">
        <v>2</v>
      </c>
      <c r="D41" s="9">
        <f t="shared" si="10"/>
        <v>6</v>
      </c>
      <c r="E41" s="9">
        <v>3</v>
      </c>
      <c r="F41" s="9">
        <f t="shared" si="11"/>
        <v>18</v>
      </c>
      <c r="G41" s="9">
        <f t="shared" si="12"/>
        <v>6</v>
      </c>
      <c r="H41" s="9">
        <v>2</v>
      </c>
      <c r="I41" s="9">
        <f t="shared" si="13"/>
        <v>12</v>
      </c>
      <c r="J41" s="17"/>
      <c r="K41" s="23"/>
    </row>
    <row r="42" ht="26.1" customHeight="1" spans="1:11">
      <c r="A42" s="9">
        <v>33</v>
      </c>
      <c r="B42" s="10" t="s">
        <v>223</v>
      </c>
      <c r="C42" s="10">
        <v>2</v>
      </c>
      <c r="D42" s="9">
        <f t="shared" si="10"/>
        <v>6</v>
      </c>
      <c r="E42" s="9">
        <v>3</v>
      </c>
      <c r="F42" s="9">
        <f t="shared" si="11"/>
        <v>18</v>
      </c>
      <c r="G42" s="9">
        <f t="shared" si="12"/>
        <v>6</v>
      </c>
      <c r="H42" s="9">
        <v>2</v>
      </c>
      <c r="I42" s="9">
        <f t="shared" si="13"/>
        <v>12</v>
      </c>
      <c r="J42" s="17"/>
      <c r="K42" s="23"/>
    </row>
    <row r="43" ht="26.1" customHeight="1" spans="1:11">
      <c r="A43" s="9">
        <v>34</v>
      </c>
      <c r="B43" s="10" t="s">
        <v>31</v>
      </c>
      <c r="C43" s="10">
        <v>3</v>
      </c>
      <c r="D43" s="9">
        <f t="shared" si="10"/>
        <v>9</v>
      </c>
      <c r="E43" s="9">
        <v>3</v>
      </c>
      <c r="F43" s="9">
        <f t="shared" si="11"/>
        <v>27</v>
      </c>
      <c r="G43" s="9">
        <f t="shared" si="12"/>
        <v>9</v>
      </c>
      <c r="H43" s="9">
        <v>2</v>
      </c>
      <c r="I43" s="9">
        <f t="shared" si="13"/>
        <v>18</v>
      </c>
      <c r="J43" s="17"/>
      <c r="K43" s="23"/>
    </row>
    <row r="44" ht="26.1" customHeight="1" spans="1:11">
      <c r="A44" s="9">
        <v>35</v>
      </c>
      <c r="B44" s="10" t="s">
        <v>224</v>
      </c>
      <c r="C44" s="10">
        <v>3</v>
      </c>
      <c r="D44" s="9">
        <f t="shared" si="10"/>
        <v>9</v>
      </c>
      <c r="E44" s="9">
        <v>3</v>
      </c>
      <c r="F44" s="9">
        <f t="shared" si="11"/>
        <v>27</v>
      </c>
      <c r="G44" s="9">
        <f t="shared" si="12"/>
        <v>9</v>
      </c>
      <c r="H44" s="9">
        <v>2</v>
      </c>
      <c r="I44" s="9">
        <f t="shared" si="13"/>
        <v>18</v>
      </c>
      <c r="J44" s="17"/>
      <c r="K44" s="23"/>
    </row>
    <row r="45" ht="26.1" customHeight="1" spans="1:11">
      <c r="A45" s="9">
        <v>36</v>
      </c>
      <c r="B45" s="10" t="s">
        <v>225</v>
      </c>
      <c r="C45" s="10">
        <v>2</v>
      </c>
      <c r="D45" s="9">
        <f t="shared" si="10"/>
        <v>6</v>
      </c>
      <c r="E45" s="9">
        <v>3</v>
      </c>
      <c r="F45" s="9">
        <f t="shared" si="11"/>
        <v>18</v>
      </c>
      <c r="G45" s="9">
        <f t="shared" si="12"/>
        <v>6</v>
      </c>
      <c r="H45" s="9">
        <v>2</v>
      </c>
      <c r="I45" s="9">
        <f t="shared" si="13"/>
        <v>12</v>
      </c>
      <c r="J45" s="17"/>
      <c r="K45" s="23"/>
    </row>
    <row r="46" ht="26.1" customHeight="1" spans="1:11">
      <c r="A46" s="9">
        <v>37</v>
      </c>
      <c r="B46" s="10" t="s">
        <v>14</v>
      </c>
      <c r="C46" s="10">
        <v>3</v>
      </c>
      <c r="D46" s="9">
        <f t="shared" si="10"/>
        <v>9</v>
      </c>
      <c r="E46" s="9">
        <v>3</v>
      </c>
      <c r="F46" s="9">
        <f t="shared" si="11"/>
        <v>27</v>
      </c>
      <c r="G46" s="9">
        <f t="shared" si="12"/>
        <v>9</v>
      </c>
      <c r="H46" s="9">
        <v>2</v>
      </c>
      <c r="I46" s="9">
        <f t="shared" si="13"/>
        <v>18</v>
      </c>
      <c r="J46" s="17"/>
      <c r="K46" s="23"/>
    </row>
    <row r="47" ht="26.1" customHeight="1" spans="1:11">
      <c r="A47" s="9">
        <v>38</v>
      </c>
      <c r="B47" s="10" t="s">
        <v>226</v>
      </c>
      <c r="C47" s="10">
        <v>2</v>
      </c>
      <c r="D47" s="9">
        <f t="shared" si="10"/>
        <v>6</v>
      </c>
      <c r="E47" s="9">
        <v>3</v>
      </c>
      <c r="F47" s="9">
        <f t="shared" si="11"/>
        <v>18</v>
      </c>
      <c r="G47" s="9">
        <f t="shared" si="12"/>
        <v>6</v>
      </c>
      <c r="H47" s="9">
        <v>2</v>
      </c>
      <c r="I47" s="9">
        <f t="shared" si="13"/>
        <v>12</v>
      </c>
      <c r="J47" s="17"/>
      <c r="K47" s="23"/>
    </row>
    <row r="48" ht="26.1" customHeight="1" spans="1:11">
      <c r="A48" s="9">
        <v>39</v>
      </c>
      <c r="B48" s="10" t="s">
        <v>227</v>
      </c>
      <c r="C48" s="10">
        <v>2</v>
      </c>
      <c r="D48" s="9">
        <f t="shared" si="10"/>
        <v>6</v>
      </c>
      <c r="E48" s="9">
        <v>3</v>
      </c>
      <c r="F48" s="9">
        <f t="shared" si="11"/>
        <v>18</v>
      </c>
      <c r="G48" s="9">
        <f t="shared" si="12"/>
        <v>6</v>
      </c>
      <c r="H48" s="9">
        <v>2</v>
      </c>
      <c r="I48" s="9">
        <f t="shared" si="13"/>
        <v>12</v>
      </c>
      <c r="J48" s="17"/>
      <c r="K48" s="23"/>
    </row>
    <row r="49" ht="26.1" customHeight="1" spans="1:11">
      <c r="A49" s="9">
        <v>40</v>
      </c>
      <c r="B49" s="10" t="s">
        <v>228</v>
      </c>
      <c r="C49" s="10">
        <v>2</v>
      </c>
      <c r="D49" s="9">
        <f t="shared" si="10"/>
        <v>6</v>
      </c>
      <c r="E49" s="9">
        <v>3</v>
      </c>
      <c r="F49" s="9">
        <f t="shared" si="11"/>
        <v>18</v>
      </c>
      <c r="G49" s="9">
        <f t="shared" si="12"/>
        <v>6</v>
      </c>
      <c r="H49" s="9">
        <v>2</v>
      </c>
      <c r="I49" s="9">
        <f t="shared" si="13"/>
        <v>12</v>
      </c>
      <c r="J49" s="17"/>
      <c r="K49" s="23"/>
    </row>
    <row r="50" ht="26.1" customHeight="1" spans="1:12">
      <c r="A50" s="9">
        <v>41</v>
      </c>
      <c r="B50" s="10" t="s">
        <v>229</v>
      </c>
      <c r="C50" s="10">
        <v>2</v>
      </c>
      <c r="D50" s="9">
        <f t="shared" si="10"/>
        <v>6</v>
      </c>
      <c r="E50" s="9">
        <v>3</v>
      </c>
      <c r="F50" s="9">
        <f t="shared" si="11"/>
        <v>18</v>
      </c>
      <c r="G50" s="9">
        <f t="shared" si="12"/>
        <v>6</v>
      </c>
      <c r="H50" s="9">
        <v>2</v>
      </c>
      <c r="I50" s="9">
        <f t="shared" si="13"/>
        <v>12</v>
      </c>
      <c r="J50" s="17"/>
      <c r="K50" s="23"/>
      <c r="L50" s="20"/>
    </row>
    <row r="51" ht="26.1" customHeight="1" spans="1:11">
      <c r="A51" s="9">
        <v>42</v>
      </c>
      <c r="B51" s="10" t="s">
        <v>230</v>
      </c>
      <c r="C51" s="10">
        <v>2</v>
      </c>
      <c r="D51" s="9">
        <f t="shared" si="10"/>
        <v>6</v>
      </c>
      <c r="E51" s="9">
        <v>3</v>
      </c>
      <c r="F51" s="9">
        <f t="shared" si="11"/>
        <v>18</v>
      </c>
      <c r="G51" s="9">
        <f t="shared" si="12"/>
        <v>6</v>
      </c>
      <c r="H51" s="9">
        <v>2</v>
      </c>
      <c r="I51" s="9">
        <f t="shared" si="13"/>
        <v>12</v>
      </c>
      <c r="J51" s="17"/>
      <c r="K51" s="23"/>
    </row>
    <row r="52" ht="26.1" customHeight="1" spans="1:11">
      <c r="A52" s="9">
        <v>43</v>
      </c>
      <c r="B52" s="10" t="s">
        <v>231</v>
      </c>
      <c r="C52" s="10">
        <v>2</v>
      </c>
      <c r="D52" s="9">
        <f t="shared" si="10"/>
        <v>6</v>
      </c>
      <c r="E52" s="9">
        <v>3</v>
      </c>
      <c r="F52" s="9">
        <f t="shared" si="11"/>
        <v>18</v>
      </c>
      <c r="G52" s="9">
        <f t="shared" si="12"/>
        <v>6</v>
      </c>
      <c r="H52" s="9">
        <v>2</v>
      </c>
      <c r="I52" s="9">
        <f t="shared" si="13"/>
        <v>12</v>
      </c>
      <c r="J52" s="17"/>
      <c r="K52" s="23"/>
    </row>
    <row r="53" ht="26.1" customHeight="1" spans="1:11">
      <c r="A53" s="9">
        <v>44</v>
      </c>
      <c r="B53" s="10" t="s">
        <v>232</v>
      </c>
      <c r="C53" s="10">
        <v>3</v>
      </c>
      <c r="D53" s="9">
        <f t="shared" si="10"/>
        <v>9</v>
      </c>
      <c r="E53" s="9">
        <v>3</v>
      </c>
      <c r="F53" s="9">
        <f t="shared" si="11"/>
        <v>27</v>
      </c>
      <c r="G53" s="9">
        <f t="shared" si="12"/>
        <v>9</v>
      </c>
      <c r="H53" s="9">
        <v>2</v>
      </c>
      <c r="I53" s="9">
        <f t="shared" si="13"/>
        <v>18</v>
      </c>
      <c r="J53" s="17"/>
      <c r="K53" s="23"/>
    </row>
    <row r="54" ht="27" customHeight="1" spans="1:11">
      <c r="A54" s="9">
        <v>45</v>
      </c>
      <c r="B54" s="10" t="s">
        <v>233</v>
      </c>
      <c r="C54" s="10">
        <v>2</v>
      </c>
      <c r="D54" s="9">
        <f t="shared" si="10"/>
        <v>6</v>
      </c>
      <c r="E54" s="9">
        <v>3</v>
      </c>
      <c r="F54" s="9">
        <f t="shared" si="11"/>
        <v>18</v>
      </c>
      <c r="G54" s="9">
        <f t="shared" si="12"/>
        <v>6</v>
      </c>
      <c r="H54" s="9">
        <v>2</v>
      </c>
      <c r="I54" s="9">
        <f t="shared" si="13"/>
        <v>12</v>
      </c>
      <c r="J54" s="17"/>
      <c r="K54" s="23"/>
    </row>
    <row r="55" ht="23" customHeight="1" spans="1:11">
      <c r="A55" s="11" t="s">
        <v>27</v>
      </c>
      <c r="B55" s="12"/>
      <c r="C55" s="9">
        <f t="shared" ref="C55:G55" si="14">SUM(C40:C54)</f>
        <v>34</v>
      </c>
      <c r="D55" s="9">
        <f t="shared" si="14"/>
        <v>102</v>
      </c>
      <c r="E55" s="9">
        <v>3</v>
      </c>
      <c r="F55" s="9">
        <f t="shared" si="14"/>
        <v>306</v>
      </c>
      <c r="G55" s="9">
        <f t="shared" si="14"/>
        <v>102</v>
      </c>
      <c r="H55" s="9">
        <v>2</v>
      </c>
      <c r="I55" s="9">
        <f t="shared" si="13"/>
        <v>204</v>
      </c>
      <c r="J55" s="17"/>
      <c r="K55" s="21"/>
    </row>
    <row r="56" ht="24" customHeight="1" spans="1:11">
      <c r="A56" s="13" t="s">
        <v>28</v>
      </c>
      <c r="B56" s="13"/>
      <c r="C56" s="13"/>
      <c r="D56" s="13"/>
      <c r="E56" s="13"/>
      <c r="F56" s="13"/>
      <c r="G56" s="14"/>
      <c r="H56" s="14"/>
      <c r="I56" s="14"/>
      <c r="J56" s="22" t="s">
        <v>29</v>
      </c>
      <c r="K56" s="22"/>
    </row>
    <row r="57" ht="24.1" customHeight="1" spans="1:11">
      <c r="A57" s="9">
        <v>46</v>
      </c>
      <c r="B57" s="10" t="s">
        <v>234</v>
      </c>
      <c r="C57" s="10">
        <v>2</v>
      </c>
      <c r="D57" s="9">
        <f>C57*3</f>
        <v>6</v>
      </c>
      <c r="E57" s="9">
        <v>3</v>
      </c>
      <c r="F57" s="9">
        <f>D57*E57</f>
        <v>18</v>
      </c>
      <c r="G57" s="9">
        <f>C57*3</f>
        <v>6</v>
      </c>
      <c r="H57" s="9">
        <v>2</v>
      </c>
      <c r="I57" s="9">
        <f>G57*H57</f>
        <v>12</v>
      </c>
      <c r="J57" s="17"/>
      <c r="K57" s="23"/>
    </row>
    <row r="58" ht="24.1" customHeight="1" spans="1:11">
      <c r="A58" s="9"/>
      <c r="B58" s="10"/>
      <c r="C58" s="10"/>
      <c r="D58" s="9"/>
      <c r="E58" s="9"/>
      <c r="F58" s="9"/>
      <c r="G58" s="9"/>
      <c r="H58" s="9"/>
      <c r="I58" s="9"/>
      <c r="J58" s="17"/>
      <c r="K58" s="23"/>
    </row>
    <row r="59" ht="24.1" customHeight="1" spans="1:11">
      <c r="A59" s="9"/>
      <c r="B59" s="10"/>
      <c r="C59" s="10"/>
      <c r="D59" s="9"/>
      <c r="E59" s="9"/>
      <c r="F59" s="9"/>
      <c r="G59" s="9"/>
      <c r="H59" s="9"/>
      <c r="I59" s="9"/>
      <c r="J59" s="17"/>
      <c r="K59" s="23"/>
    </row>
    <row r="60" ht="24.1" customHeight="1" spans="1:11">
      <c r="A60" s="9"/>
      <c r="B60" s="10"/>
      <c r="C60" s="10"/>
      <c r="D60" s="9"/>
      <c r="E60" s="9"/>
      <c r="F60" s="9"/>
      <c r="G60" s="9"/>
      <c r="H60" s="9"/>
      <c r="I60" s="9"/>
      <c r="J60" s="17"/>
      <c r="K60" s="23"/>
    </row>
    <row r="61" ht="24.1" customHeight="1" spans="1:11">
      <c r="A61" s="9"/>
      <c r="B61" s="10"/>
      <c r="C61" s="10"/>
      <c r="D61" s="9"/>
      <c r="E61" s="9"/>
      <c r="F61" s="9"/>
      <c r="G61" s="9"/>
      <c r="H61" s="9"/>
      <c r="I61" s="9"/>
      <c r="J61" s="17"/>
      <c r="K61" s="23"/>
    </row>
    <row r="62" ht="24.1" customHeight="1" spans="1:11">
      <c r="A62" s="9"/>
      <c r="B62" s="10"/>
      <c r="C62" s="10"/>
      <c r="D62" s="9"/>
      <c r="E62" s="9"/>
      <c r="F62" s="9"/>
      <c r="G62" s="9"/>
      <c r="H62" s="9"/>
      <c r="I62" s="9"/>
      <c r="J62" s="17"/>
      <c r="K62" s="24"/>
    </row>
    <row r="63" ht="24.1" customHeight="1" spans="1:11">
      <c r="A63" s="9"/>
      <c r="B63" s="10"/>
      <c r="C63" s="10"/>
      <c r="D63" s="9"/>
      <c r="E63" s="9"/>
      <c r="F63" s="9"/>
      <c r="G63" s="9"/>
      <c r="H63" s="9"/>
      <c r="I63" s="9"/>
      <c r="J63" s="17"/>
      <c r="K63" s="24"/>
    </row>
    <row r="64" ht="24.1" customHeight="1" spans="1:11">
      <c r="A64" s="9"/>
      <c r="B64" s="10"/>
      <c r="C64" s="10"/>
      <c r="D64" s="9"/>
      <c r="E64" s="9"/>
      <c r="F64" s="9"/>
      <c r="G64" s="9"/>
      <c r="H64" s="9"/>
      <c r="I64" s="9"/>
      <c r="J64" s="17"/>
      <c r="K64" s="24"/>
    </row>
    <row r="65" ht="24.1" customHeight="1" spans="1:11">
      <c r="A65" s="9"/>
      <c r="B65" s="10"/>
      <c r="C65" s="10"/>
      <c r="D65" s="9"/>
      <c r="E65" s="9"/>
      <c r="F65" s="9"/>
      <c r="G65" s="9"/>
      <c r="H65" s="9"/>
      <c r="I65" s="9"/>
      <c r="J65" s="17"/>
      <c r="K65" s="24"/>
    </row>
    <row r="66" ht="24.1" customHeight="1" spans="1:11">
      <c r="A66" s="9"/>
      <c r="B66" s="10"/>
      <c r="C66" s="10"/>
      <c r="D66" s="9"/>
      <c r="E66" s="9"/>
      <c r="F66" s="9"/>
      <c r="G66" s="9"/>
      <c r="H66" s="9"/>
      <c r="I66" s="9"/>
      <c r="J66" s="17"/>
      <c r="K66" s="24"/>
    </row>
    <row r="67" ht="24.1" customHeight="1" spans="1:12">
      <c r="A67" s="9"/>
      <c r="B67" s="10"/>
      <c r="C67" s="10"/>
      <c r="D67" s="9"/>
      <c r="E67" s="9"/>
      <c r="F67" s="9"/>
      <c r="G67" s="9"/>
      <c r="H67" s="9"/>
      <c r="I67" s="9"/>
      <c r="J67" s="17"/>
      <c r="K67" s="24"/>
      <c r="L67" s="20"/>
    </row>
    <row r="68" ht="24.1" customHeight="1" spans="1:11">
      <c r="A68" s="9"/>
      <c r="B68" s="10"/>
      <c r="C68" s="10"/>
      <c r="D68" s="9"/>
      <c r="E68" s="9"/>
      <c r="F68" s="9"/>
      <c r="G68" s="9"/>
      <c r="H68" s="9"/>
      <c r="I68" s="9"/>
      <c r="J68" s="17"/>
      <c r="K68" s="24"/>
    </row>
    <row r="69" ht="24.1" customHeight="1" spans="1:11">
      <c r="A69" s="9"/>
      <c r="B69" s="10"/>
      <c r="C69" s="10"/>
      <c r="D69" s="9"/>
      <c r="E69" s="9"/>
      <c r="F69" s="9"/>
      <c r="G69" s="9"/>
      <c r="H69" s="9"/>
      <c r="I69" s="9"/>
      <c r="J69" s="17"/>
      <c r="K69" s="23"/>
    </row>
    <row r="70" ht="24.1" customHeight="1" spans="1:11">
      <c r="A70" s="9"/>
      <c r="B70" s="10"/>
      <c r="C70" s="10"/>
      <c r="D70" s="25"/>
      <c r="E70" s="9"/>
      <c r="F70" s="25"/>
      <c r="G70" s="25"/>
      <c r="H70" s="9"/>
      <c r="I70" s="25"/>
      <c r="J70" s="27"/>
      <c r="K70" s="23"/>
    </row>
    <row r="71" ht="24.1" customHeight="1" spans="1:11">
      <c r="A71" s="9"/>
      <c r="B71" s="10"/>
      <c r="C71" s="10"/>
      <c r="D71" s="9"/>
      <c r="E71" s="9"/>
      <c r="F71" s="9"/>
      <c r="G71" s="9"/>
      <c r="H71" s="9"/>
      <c r="I71" s="9"/>
      <c r="J71" s="17"/>
      <c r="K71" s="23"/>
    </row>
    <row r="72" ht="24.1" customHeight="1" spans="1:11">
      <c r="A72" s="11" t="s">
        <v>27</v>
      </c>
      <c r="B72" s="12"/>
      <c r="C72" s="9">
        <f t="shared" ref="C72:G72" si="15">SUM(C57:C71)</f>
        <v>2</v>
      </c>
      <c r="D72" s="9">
        <f t="shared" si="15"/>
        <v>6</v>
      </c>
      <c r="E72" s="9">
        <v>3</v>
      </c>
      <c r="F72" s="9">
        <f t="shared" si="15"/>
        <v>18</v>
      </c>
      <c r="G72" s="9">
        <f t="shared" si="15"/>
        <v>6</v>
      </c>
      <c r="H72" s="9">
        <v>2</v>
      </c>
      <c r="I72" s="9">
        <f>G72*H72</f>
        <v>12</v>
      </c>
      <c r="J72" s="17"/>
      <c r="K72" s="21"/>
    </row>
    <row r="73" ht="24.1" customHeight="1" spans="1:11">
      <c r="A73" s="11" t="s">
        <v>88</v>
      </c>
      <c r="B73" s="12"/>
      <c r="C73" s="9">
        <f>C21+C38+C55+C72</f>
        <v>110</v>
      </c>
      <c r="D73" s="9">
        <f>D21+D38+D55+D72</f>
        <v>330</v>
      </c>
      <c r="E73" s="9">
        <v>3</v>
      </c>
      <c r="F73" s="9">
        <f>F21+F38+F55+F72</f>
        <v>990</v>
      </c>
      <c r="G73" s="9">
        <f>G21+G38+G55+G72</f>
        <v>330</v>
      </c>
      <c r="H73" s="9">
        <v>2</v>
      </c>
      <c r="I73" s="9">
        <f>I21+I38+I55+I72</f>
        <v>660</v>
      </c>
      <c r="J73" s="17"/>
      <c r="K73" s="21"/>
    </row>
    <row r="74" ht="24.1" customHeight="1" spans="1:11">
      <c r="A74" s="13" t="s">
        <v>28</v>
      </c>
      <c r="B74" s="13"/>
      <c r="C74" s="26"/>
      <c r="D74" s="26"/>
      <c r="E74" s="26"/>
      <c r="F74" s="26"/>
      <c r="G74" s="14"/>
      <c r="H74" s="14"/>
      <c r="I74" s="14"/>
      <c r="J74" s="22" t="s">
        <v>29</v>
      </c>
      <c r="K74" s="22"/>
    </row>
  </sheetData>
  <mergeCells count="18">
    <mergeCell ref="A3:K3"/>
    <mergeCell ref="D4:F4"/>
    <mergeCell ref="G4:I4"/>
    <mergeCell ref="A21:B21"/>
    <mergeCell ref="J22:K22"/>
    <mergeCell ref="A38:B38"/>
    <mergeCell ref="J39:K39"/>
    <mergeCell ref="A55:B55"/>
    <mergeCell ref="J56:K56"/>
    <mergeCell ref="A72:B72"/>
    <mergeCell ref="A73:B73"/>
    <mergeCell ref="J74:K74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法坡</vt:lpstr>
      <vt:lpstr>华俄</vt:lpstr>
      <vt:lpstr>混板</vt:lpstr>
      <vt:lpstr>索阳</vt:lpstr>
      <vt:lpstr>芒满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将军</cp:lastModifiedBy>
  <dcterms:created xsi:type="dcterms:W3CDTF">2023-07-20T09:55:00Z</dcterms:created>
  <dcterms:modified xsi:type="dcterms:W3CDTF">2025-08-11T07:33:39Z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264C756AD328444DBA4E5012AA8A1E47_13</vt:lpwstr>
  </property>
</Properties>
</file>