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（防疫员）" sheetId="1" r:id="rId1"/>
  </sheets>
  <definedNames>
    <definedName name="_xlnm.Print_Titles" localSheetId="0">'汇总表（防疫员）'!$2:$5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<sst xmlns="http://schemas.openxmlformats.org/spreadsheetml/2006/main" count="54" uniqueCount="42">
  <si>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附件6</t>
  </si>
  <si>
    <t>瑞丽市2025年度动物强制免疫疫苗注射补助公示表（人员）</t>
  </si>
  <si>
    <t xml:space="preserve">制表单位：瑞丽市动物疫病预防控制中心          单位：头、只、羽、元            日期：2025年12月16日                                   </t>
  </si>
  <si>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方正仿宋_GBK"/>
        <charset val="134"/>
      </rPr>
      <t>项目</t>
    </r>
  </si>
  <si>
    <t>牛W苗免疫</t>
  </si>
  <si>
    <t>猪W苗免疫</t>
  </si>
  <si>
    <t>羊W苗免疫</t>
  </si>
  <si>
    <t>高致病性禽流感免疫</t>
  </si>
  <si>
    <t>小反刍兽疫免疫</t>
  </si>
  <si>
    <t>金额总计</t>
  </si>
  <si>
    <r>
      <rPr>
        <b/>
        <sz val="12"/>
        <color theme="1"/>
        <rFont val="方正仿宋_GBK"/>
        <charset val="134"/>
      </rPr>
      <t>姓名</t>
    </r>
  </si>
  <si>
    <t>上报数</t>
  </si>
  <si>
    <t>补助标准</t>
  </si>
  <si>
    <t>补助金额</t>
  </si>
  <si>
    <t>孟补</t>
  </si>
  <si>
    <t>莫门</t>
  </si>
  <si>
    <t>旺明</t>
  </si>
  <si>
    <t>王丽生</t>
  </si>
  <si>
    <t>苏红国</t>
  </si>
  <si>
    <t>何大应</t>
  </si>
  <si>
    <t>岩闷</t>
  </si>
  <si>
    <t>勒昆都</t>
  </si>
  <si>
    <t>夺石腊</t>
  </si>
  <si>
    <t>勒排当</t>
  </si>
  <si>
    <t>王正链</t>
  </si>
  <si>
    <t>段连刚</t>
  </si>
  <si>
    <t>余世能</t>
  </si>
  <si>
    <t>钱文斌</t>
  </si>
  <si>
    <t>阮有金</t>
  </si>
  <si>
    <t>许升旭</t>
  </si>
  <si>
    <t>杨荣旺</t>
  </si>
  <si>
    <t>杨开坤</t>
  </si>
  <si>
    <t>范学波</t>
  </si>
  <si>
    <t>李能学</t>
  </si>
  <si>
    <t>瞿生铭</t>
  </si>
  <si>
    <t>杨恩旭</t>
  </si>
  <si>
    <t>陈华山</t>
  </si>
  <si>
    <t>李文东</t>
  </si>
  <si>
    <t>熊志刚</t>
  </si>
  <si>
    <t>王院生</t>
  </si>
  <si>
    <t>合计</t>
  </si>
  <si>
    <t xml:space="preserve">制表人：江琳                                                   审核人：张娜                                                  负责人：段胜周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</si>
</sst>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4"/>
      <color theme="1"/>
      <name val="方正仿宋_GBK"/>
      <charset val="134"/>
    </font>
    <font>
      <b/>
      <sz val="12"/>
      <color theme="1"/>
      <name val="Times New Roman"/>
      <charset val="134"/>
    </font>
    <font>
      <b/>
      <sz val="12"/>
      <color theme="1"/>
      <name val="方正仿宋_GBK"/>
      <charset val="134"/>
    </font>
    <font>
      <b/>
      <sz val="12"/>
      <name val="方正仿宋_GBK"/>
      <charset val="134"/>
    </font>
    <font>
      <sz val="12"/>
      <color theme="1"/>
      <name val="方正仿宋_GBK"/>
      <charset val="134"/>
    </font>
    <font>
      <sz val="10"/>
      <color theme="1"/>
      <name val="Times New Roman"/>
      <charset val="134"/>
    </font>
    <font>
      <sz val="12"/>
      <name val="方正仿宋_GBK"/>
      <charset val="134"/>
    </font>
    <font>
      <b/>
      <sz val="10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7" fontId="9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1270</xdr:colOff>
      <xdr:row>3</xdr:row>
      <xdr:rowOff>57150</xdr:rowOff>
    </xdr:from>
    <xdr:to>
      <xdr:col>1</xdr:col>
      <xdr:colOff>0</xdr:colOff>
      <xdr:row>4</xdr:row>
      <xdr:rowOff>647700</xdr:rowOff>
    </xdr:to>
    <xdr:cxnSp>
      <xdr:nvCxnSpPr>
        <xdr:cNvPr id="2" name="直接连接符 1"/>
        <xdr:cNvCxnSpPr/>
      </xdr:nvCxnSpPr>
      <xdr:spPr>
        <a:xfrm>
          <a:off x="1270" y="1136650"/>
          <a:ext cx="741680" cy="844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3"/>
  <sheetViews>
    <sheetView tabSelected="1" workbookViewId="0">
      <pane ySplit="5" topLeftCell="A6" activePane="bottomLeft" state="frozen"/>
      <selection/>
      <selection pane="bottomLeft" activeCell="V9" sqref="V9"/>
    </sheetView>
  </sheetViews>
  <sheetFormatPr defaultColWidth="9" defaultRowHeight="13.5"/>
  <cols>
    <col min="1" max="1" width="9.75" customWidth="1"/>
    <col min="2" max="2" width="8" customWidth="1"/>
    <col min="3" max="3" width="7.125" customWidth="1"/>
    <col min="4" max="4" width="10.125" customWidth="1"/>
    <col min="5" max="5" width="8" customWidth="1"/>
    <col min="6" max="6" width="7.125" customWidth="1"/>
    <col min="7" max="7" width="10.125" customWidth="1"/>
    <col min="8" max="8" width="8" customWidth="1"/>
    <col min="9" max="9" width="7.125" customWidth="1"/>
    <col min="10" max="10" width="10.125" customWidth="1"/>
    <col min="11" max="11" width="8" customWidth="1"/>
    <col min="12" max="12" width="7.125" customWidth="1"/>
    <col min="13" max="13" width="10.125" customWidth="1"/>
    <col min="14" max="14" width="8" customWidth="1"/>
    <col min="15" max="15" width="7.125" customWidth="1"/>
    <col min="16" max="16" width="10.125" customWidth="1"/>
    <col min="17" max="17" width="11.9416666666667" customWidth="1"/>
    <col min="20" max="20" width="7.125" customWidth="1"/>
  </cols>
  <sheetData>
    <row r="1" ht="24" customHeight="1" spans="1:17">
      <c r="A1" s="3" t="s">
        <v>0</v>
      </c>
    </row>
    <row r="2" s="1" customFormat="1" ht="32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2" customFormat="1" ht="29" customHeight="1" spans="1:17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="2" customFormat="1" ht="22" customHeight="1" spans="1:17">
      <c r="A4" s="6" t="s">
        <v>3</v>
      </c>
      <c r="B4" s="7" t="s">
        <v>4</v>
      </c>
      <c r="C4" s="7"/>
      <c r="D4" s="8"/>
      <c r="E4" s="9" t="s">
        <v>5</v>
      </c>
      <c r="F4" s="7"/>
      <c r="G4" s="8"/>
      <c r="H4" s="9" t="s">
        <v>6</v>
      </c>
      <c r="I4" s="7"/>
      <c r="J4" s="8"/>
      <c r="K4" s="10" t="s">
        <v>7</v>
      </c>
      <c r="L4" s="11"/>
      <c r="M4" s="11"/>
      <c r="N4" s="9" t="s">
        <v>8</v>
      </c>
      <c r="O4" s="7"/>
      <c r="P4" s="8"/>
      <c r="Q4" s="10" t="s">
        <v>9</v>
      </c>
    </row>
    <row r="5" s="2" customFormat="1" ht="49" customHeight="1" spans="1:17">
      <c r="A5" s="12" t="s">
        <v>10</v>
      </c>
      <c r="B5" s="13" t="s">
        <v>11</v>
      </c>
      <c r="C5" s="13" t="s">
        <v>12</v>
      </c>
      <c r="D5" s="13" t="s">
        <v>13</v>
      </c>
      <c r="E5" s="13" t="s">
        <v>11</v>
      </c>
      <c r="F5" s="13" t="s">
        <v>12</v>
      </c>
      <c r="G5" s="13" t="s">
        <v>13</v>
      </c>
      <c r="H5" s="13" t="s">
        <v>11</v>
      </c>
      <c r="I5" s="13" t="s">
        <v>12</v>
      </c>
      <c r="J5" s="13" t="s">
        <v>13</v>
      </c>
      <c r="K5" s="13" t="s">
        <v>11</v>
      </c>
      <c r="L5" s="13" t="s">
        <v>12</v>
      </c>
      <c r="M5" s="13" t="s">
        <v>13</v>
      </c>
      <c r="N5" s="13" t="s">
        <v>11</v>
      </c>
      <c r="O5" s="13" t="s">
        <v>12</v>
      </c>
      <c r="P5" s="13" t="s">
        <v>13</v>
      </c>
      <c r="Q5" s="11"/>
    </row>
    <row r="6" s="1" customFormat="1" ht="21" customHeight="1" spans="1:17">
      <c r="A6" s="14" t="s">
        <v>14</v>
      </c>
      <c r="B6" s="15">
        <v>3930</v>
      </c>
      <c r="C6" s="16">
        <v>0.5</v>
      </c>
      <c r="D6" s="16">
        <f>SUM(B6*C6)</f>
        <v>1965</v>
      </c>
      <c r="E6" s="17">
        <v>1483</v>
      </c>
      <c r="F6" s="16">
        <v>0.5</v>
      </c>
      <c r="G6" s="16">
        <f t="shared" ref="G6:G31" si="0">SUM(E6*F6)</f>
        <v>741.5</v>
      </c>
      <c r="H6" s="17">
        <v>652</v>
      </c>
      <c r="I6" s="16">
        <v>0.5</v>
      </c>
      <c r="J6" s="16">
        <f t="shared" ref="J6:J31" si="1">SUM(H6*I6)</f>
        <v>326</v>
      </c>
      <c r="K6" s="15"/>
      <c r="L6" s="16">
        <v>0.05</v>
      </c>
      <c r="M6" s="16">
        <f t="shared" ref="M6:M31" si="2">SUM(K6*L6)</f>
        <v>0</v>
      </c>
      <c r="N6" s="17">
        <v>592</v>
      </c>
      <c r="O6" s="16">
        <v>0.5</v>
      </c>
      <c r="P6" s="16">
        <f t="shared" ref="P6:P31" si="3">SUM(N6*O6)</f>
        <v>296</v>
      </c>
      <c r="Q6" s="16">
        <f>SUM(D6+G6+J6+M6+P6)</f>
        <v>3328.5</v>
      </c>
    </row>
    <row r="7" s="1" customFormat="1" ht="21" customHeight="1" spans="1:17">
      <c r="A7" s="14" t="s">
        <v>15</v>
      </c>
      <c r="B7" s="15">
        <v>811</v>
      </c>
      <c r="C7" s="16">
        <v>0.5</v>
      </c>
      <c r="D7" s="16">
        <f t="shared" ref="D6:D31" si="4">SUM(B7*C7)</f>
        <v>405.5</v>
      </c>
      <c r="E7" s="17">
        <v>469</v>
      </c>
      <c r="F7" s="16">
        <v>0.5</v>
      </c>
      <c r="G7" s="16">
        <f t="shared" si="0"/>
        <v>234.5</v>
      </c>
      <c r="H7" s="17">
        <v>149</v>
      </c>
      <c r="I7" s="16">
        <v>0.5</v>
      </c>
      <c r="J7" s="16">
        <f t="shared" si="1"/>
        <v>74.5</v>
      </c>
      <c r="K7" s="15"/>
      <c r="L7" s="16">
        <v>0.05</v>
      </c>
      <c r="M7" s="16">
        <f t="shared" si="2"/>
        <v>0</v>
      </c>
      <c r="N7" s="17">
        <v>149</v>
      </c>
      <c r="O7" s="16">
        <v>0.5</v>
      </c>
      <c r="P7" s="16">
        <f t="shared" si="3"/>
        <v>74.5</v>
      </c>
      <c r="Q7" s="16">
        <f>SUM(D7+G7+J7+M7+P7)</f>
        <v>789</v>
      </c>
    </row>
    <row r="8" s="1" customFormat="1" ht="21" customHeight="1" spans="1:17">
      <c r="A8" s="14" t="s">
        <v>16</v>
      </c>
      <c r="B8" s="15">
        <v>710</v>
      </c>
      <c r="C8" s="16">
        <v>0.5</v>
      </c>
      <c r="D8" s="16">
        <f t="shared" si="4"/>
        <v>355</v>
      </c>
      <c r="E8" s="17">
        <v>325</v>
      </c>
      <c r="F8" s="16">
        <v>0.5</v>
      </c>
      <c r="G8" s="16">
        <f t="shared" si="0"/>
        <v>162.5</v>
      </c>
      <c r="H8" s="17"/>
      <c r="I8" s="16">
        <v>0.5</v>
      </c>
      <c r="J8" s="16">
        <f t="shared" si="1"/>
        <v>0</v>
      </c>
      <c r="K8" s="15"/>
      <c r="L8" s="16">
        <v>0.05</v>
      </c>
      <c r="M8" s="16">
        <f t="shared" si="2"/>
        <v>0</v>
      </c>
      <c r="N8" s="17"/>
      <c r="O8" s="16">
        <v>0.5</v>
      </c>
      <c r="P8" s="16">
        <f t="shared" si="3"/>
        <v>0</v>
      </c>
      <c r="Q8" s="16">
        <f t="shared" ref="Q6:Q32" si="5">SUM(D8+G8+J8+M8+P8)</f>
        <v>517.5</v>
      </c>
    </row>
    <row r="9" s="1" customFormat="1" ht="21" customHeight="1" spans="1:17">
      <c r="A9" s="14" t="s">
        <v>17</v>
      </c>
      <c r="B9" s="15">
        <v>472</v>
      </c>
      <c r="C9" s="16">
        <v>0.5</v>
      </c>
      <c r="D9" s="16">
        <f t="shared" si="4"/>
        <v>236</v>
      </c>
      <c r="E9" s="17">
        <v>2797</v>
      </c>
      <c r="F9" s="16">
        <v>0.5</v>
      </c>
      <c r="G9" s="16">
        <f t="shared" si="0"/>
        <v>1398.5</v>
      </c>
      <c r="H9" s="17">
        <v>408</v>
      </c>
      <c r="I9" s="16">
        <v>0.5</v>
      </c>
      <c r="J9" s="16">
        <f t="shared" si="1"/>
        <v>204</v>
      </c>
      <c r="K9" s="15"/>
      <c r="L9" s="16">
        <v>0.05</v>
      </c>
      <c r="M9" s="16">
        <f t="shared" si="2"/>
        <v>0</v>
      </c>
      <c r="N9" s="17">
        <v>408</v>
      </c>
      <c r="O9" s="16">
        <v>0.5</v>
      </c>
      <c r="P9" s="16">
        <f t="shared" si="3"/>
        <v>204</v>
      </c>
      <c r="Q9" s="16">
        <f t="shared" si="5"/>
        <v>2042.5</v>
      </c>
    </row>
    <row r="10" s="1" customFormat="1" ht="21" customHeight="1" spans="1:17">
      <c r="A10" s="14" t="s">
        <v>18</v>
      </c>
      <c r="B10" s="15">
        <v>477</v>
      </c>
      <c r="C10" s="16">
        <v>0.5</v>
      </c>
      <c r="D10" s="16">
        <f t="shared" si="4"/>
        <v>238.5</v>
      </c>
      <c r="E10" s="17">
        <v>392</v>
      </c>
      <c r="F10" s="16">
        <v>0.5</v>
      </c>
      <c r="G10" s="16">
        <f t="shared" si="0"/>
        <v>196</v>
      </c>
      <c r="H10" s="17">
        <v>154</v>
      </c>
      <c r="I10" s="16">
        <v>0.5</v>
      </c>
      <c r="J10" s="16">
        <f t="shared" si="1"/>
        <v>77</v>
      </c>
      <c r="K10" s="17">
        <v>1292</v>
      </c>
      <c r="L10" s="16">
        <v>0.05</v>
      </c>
      <c r="M10" s="16">
        <f t="shared" si="2"/>
        <v>64.6</v>
      </c>
      <c r="N10" s="17">
        <v>114</v>
      </c>
      <c r="O10" s="16">
        <v>0.5</v>
      </c>
      <c r="P10" s="16">
        <f t="shared" si="3"/>
        <v>57</v>
      </c>
      <c r="Q10" s="16">
        <f t="shared" si="5"/>
        <v>633.1</v>
      </c>
    </row>
    <row r="11" s="1" customFormat="1" ht="21" customHeight="1" spans="1:17">
      <c r="A11" s="14" t="s">
        <v>19</v>
      </c>
      <c r="B11" s="15">
        <v>1026</v>
      </c>
      <c r="C11" s="16">
        <v>0.5</v>
      </c>
      <c r="D11" s="16">
        <f t="shared" si="4"/>
        <v>513</v>
      </c>
      <c r="E11" s="17">
        <v>627</v>
      </c>
      <c r="F11" s="16">
        <v>0.5</v>
      </c>
      <c r="G11" s="16">
        <f t="shared" si="0"/>
        <v>313.5</v>
      </c>
      <c r="H11" s="17">
        <v>110</v>
      </c>
      <c r="I11" s="16">
        <v>0.5</v>
      </c>
      <c r="J11" s="16">
        <f t="shared" si="1"/>
        <v>55</v>
      </c>
      <c r="K11" s="17">
        <v>115</v>
      </c>
      <c r="L11" s="16">
        <v>0.05</v>
      </c>
      <c r="M11" s="16">
        <f t="shared" si="2"/>
        <v>5.75</v>
      </c>
      <c r="N11" s="17">
        <v>65</v>
      </c>
      <c r="O11" s="16">
        <v>0.5</v>
      </c>
      <c r="P11" s="16">
        <f t="shared" si="3"/>
        <v>32.5</v>
      </c>
      <c r="Q11" s="16">
        <f t="shared" si="5"/>
        <v>919.75</v>
      </c>
    </row>
    <row r="12" s="1" customFormat="1" ht="21" customHeight="1" spans="1:17">
      <c r="A12" s="14" t="s">
        <v>20</v>
      </c>
      <c r="B12" s="15">
        <v>906</v>
      </c>
      <c r="C12" s="16">
        <v>0.5</v>
      </c>
      <c r="D12" s="16">
        <f t="shared" si="4"/>
        <v>453</v>
      </c>
      <c r="E12" s="17">
        <v>129</v>
      </c>
      <c r="F12" s="16">
        <v>0.5</v>
      </c>
      <c r="G12" s="16">
        <f t="shared" si="0"/>
        <v>64.5</v>
      </c>
      <c r="H12" s="17">
        <v>5</v>
      </c>
      <c r="I12" s="16">
        <v>0.5</v>
      </c>
      <c r="J12" s="16">
        <f t="shared" si="1"/>
        <v>2.5</v>
      </c>
      <c r="K12" s="17">
        <v>108</v>
      </c>
      <c r="L12" s="16">
        <v>0.05</v>
      </c>
      <c r="M12" s="16">
        <f t="shared" si="2"/>
        <v>5.4</v>
      </c>
      <c r="N12" s="17"/>
      <c r="O12" s="16">
        <v>0.5</v>
      </c>
      <c r="P12" s="16">
        <f t="shared" si="3"/>
        <v>0</v>
      </c>
      <c r="Q12" s="16">
        <f t="shared" si="5"/>
        <v>525.4</v>
      </c>
    </row>
    <row r="13" s="1" customFormat="1" ht="21" customHeight="1" spans="1:17">
      <c r="A13" s="14" t="s">
        <v>21</v>
      </c>
      <c r="B13" s="15">
        <v>1466</v>
      </c>
      <c r="C13" s="16">
        <v>0.5</v>
      </c>
      <c r="D13" s="16">
        <f t="shared" si="4"/>
        <v>733</v>
      </c>
      <c r="E13" s="17">
        <v>2202</v>
      </c>
      <c r="F13" s="16">
        <v>0.5</v>
      </c>
      <c r="G13" s="16">
        <f t="shared" si="0"/>
        <v>1101</v>
      </c>
      <c r="H13" s="17">
        <v>85</v>
      </c>
      <c r="I13" s="16">
        <v>0.5</v>
      </c>
      <c r="J13" s="16">
        <f t="shared" si="1"/>
        <v>42.5</v>
      </c>
      <c r="K13" s="17">
        <v>3000</v>
      </c>
      <c r="L13" s="16">
        <v>0.05</v>
      </c>
      <c r="M13" s="16">
        <f t="shared" si="2"/>
        <v>150</v>
      </c>
      <c r="N13" s="17">
        <v>85</v>
      </c>
      <c r="O13" s="16">
        <v>0.5</v>
      </c>
      <c r="P13" s="16">
        <f t="shared" si="3"/>
        <v>42.5</v>
      </c>
      <c r="Q13" s="16">
        <f t="shared" si="5"/>
        <v>2069</v>
      </c>
    </row>
    <row r="14" s="1" customFormat="1" ht="21" customHeight="1" spans="1:17">
      <c r="A14" s="14" t="s">
        <v>22</v>
      </c>
      <c r="B14" s="15">
        <v>668</v>
      </c>
      <c r="C14" s="16">
        <v>0.5</v>
      </c>
      <c r="D14" s="16">
        <f t="shared" si="4"/>
        <v>334</v>
      </c>
      <c r="E14" s="17">
        <v>2096</v>
      </c>
      <c r="F14" s="16">
        <v>0.5</v>
      </c>
      <c r="G14" s="16">
        <f t="shared" si="0"/>
        <v>1048</v>
      </c>
      <c r="H14" s="17"/>
      <c r="I14" s="16">
        <v>0.5</v>
      </c>
      <c r="J14" s="16">
        <f t="shared" si="1"/>
        <v>0</v>
      </c>
      <c r="K14" s="17"/>
      <c r="L14" s="16">
        <v>0.05</v>
      </c>
      <c r="M14" s="16">
        <f t="shared" si="2"/>
        <v>0</v>
      </c>
      <c r="N14" s="17"/>
      <c r="O14" s="16">
        <v>0.5</v>
      </c>
      <c r="P14" s="16">
        <f t="shared" si="3"/>
        <v>0</v>
      </c>
      <c r="Q14" s="16">
        <f t="shared" si="5"/>
        <v>1382</v>
      </c>
    </row>
    <row r="15" s="1" customFormat="1" ht="21" customHeight="1" spans="1:17">
      <c r="A15" s="14" t="s">
        <v>23</v>
      </c>
      <c r="B15" s="15">
        <v>1548</v>
      </c>
      <c r="C15" s="16">
        <v>0.5</v>
      </c>
      <c r="D15" s="16">
        <f t="shared" si="4"/>
        <v>774</v>
      </c>
      <c r="E15" s="17">
        <v>2296</v>
      </c>
      <c r="F15" s="16">
        <v>0.5</v>
      </c>
      <c r="G15" s="16">
        <f t="shared" si="0"/>
        <v>1148</v>
      </c>
      <c r="H15" s="17">
        <v>104</v>
      </c>
      <c r="I15" s="16">
        <v>0.5</v>
      </c>
      <c r="J15" s="16">
        <f t="shared" si="1"/>
        <v>52</v>
      </c>
      <c r="K15" s="17">
        <v>300</v>
      </c>
      <c r="L15" s="16">
        <v>0.05</v>
      </c>
      <c r="M15" s="16">
        <f t="shared" si="2"/>
        <v>15</v>
      </c>
      <c r="N15" s="17">
        <v>104</v>
      </c>
      <c r="O15" s="16">
        <v>0.5</v>
      </c>
      <c r="P15" s="16">
        <f t="shared" si="3"/>
        <v>52</v>
      </c>
      <c r="Q15" s="16">
        <f t="shared" si="5"/>
        <v>2041</v>
      </c>
    </row>
    <row r="16" s="1" customFormat="1" ht="21" customHeight="1" spans="1:17">
      <c r="A16" s="14" t="s">
        <v>24</v>
      </c>
      <c r="B16" s="15">
        <v>832</v>
      </c>
      <c r="C16" s="16">
        <v>0.5</v>
      </c>
      <c r="D16" s="16">
        <f t="shared" si="4"/>
        <v>416</v>
      </c>
      <c r="E16" s="17">
        <v>757</v>
      </c>
      <c r="F16" s="16">
        <v>0.5</v>
      </c>
      <c r="G16" s="16">
        <f t="shared" si="0"/>
        <v>378.5</v>
      </c>
      <c r="H16" s="17">
        <v>103</v>
      </c>
      <c r="I16" s="16">
        <v>0.5</v>
      </c>
      <c r="J16" s="16">
        <f t="shared" si="1"/>
        <v>51.5</v>
      </c>
      <c r="K16" s="17"/>
      <c r="L16" s="16">
        <v>0.05</v>
      </c>
      <c r="M16" s="16">
        <f t="shared" si="2"/>
        <v>0</v>
      </c>
      <c r="N16" s="17">
        <v>103</v>
      </c>
      <c r="O16" s="16">
        <v>0.5</v>
      </c>
      <c r="P16" s="16">
        <f t="shared" si="3"/>
        <v>51.5</v>
      </c>
      <c r="Q16" s="16">
        <f t="shared" si="5"/>
        <v>897.5</v>
      </c>
    </row>
    <row r="17" s="1" customFormat="1" ht="21" customHeight="1" spans="1:17">
      <c r="A17" s="18" t="s">
        <v>25</v>
      </c>
      <c r="B17" s="15">
        <v>1215</v>
      </c>
      <c r="C17" s="16">
        <v>0.5</v>
      </c>
      <c r="D17" s="16">
        <f t="shared" si="4"/>
        <v>607.5</v>
      </c>
      <c r="E17" s="17">
        <v>5551</v>
      </c>
      <c r="F17" s="16">
        <v>0.5</v>
      </c>
      <c r="G17" s="16">
        <f t="shared" si="0"/>
        <v>2775.5</v>
      </c>
      <c r="H17" s="17">
        <v>300</v>
      </c>
      <c r="I17" s="16">
        <v>0.5</v>
      </c>
      <c r="J17" s="16">
        <f t="shared" si="1"/>
        <v>150</v>
      </c>
      <c r="K17" s="15"/>
      <c r="L17" s="16">
        <v>0.05</v>
      </c>
      <c r="M17" s="16">
        <f t="shared" si="2"/>
        <v>0</v>
      </c>
      <c r="N17" s="17">
        <v>300</v>
      </c>
      <c r="O17" s="16">
        <v>0.5</v>
      </c>
      <c r="P17" s="16">
        <f t="shared" si="3"/>
        <v>150</v>
      </c>
      <c r="Q17" s="16">
        <f t="shared" si="5"/>
        <v>3683</v>
      </c>
    </row>
    <row r="18" s="1" customFormat="1" ht="21" customHeight="1" spans="1:17">
      <c r="A18" s="18" t="s">
        <v>26</v>
      </c>
      <c r="B18" s="15">
        <v>903</v>
      </c>
      <c r="C18" s="16">
        <v>0.5</v>
      </c>
      <c r="D18" s="16">
        <f t="shared" si="4"/>
        <v>451.5</v>
      </c>
      <c r="E18" s="17">
        <v>4066</v>
      </c>
      <c r="F18" s="16">
        <v>0.5</v>
      </c>
      <c r="G18" s="16">
        <f t="shared" si="0"/>
        <v>2033</v>
      </c>
      <c r="H18" s="17">
        <v>354</v>
      </c>
      <c r="I18" s="16">
        <v>0.5</v>
      </c>
      <c r="J18" s="16">
        <f t="shared" si="1"/>
        <v>177</v>
      </c>
      <c r="K18" s="15"/>
      <c r="L18" s="16">
        <v>0.05</v>
      </c>
      <c r="M18" s="16">
        <f t="shared" si="2"/>
        <v>0</v>
      </c>
      <c r="N18" s="17">
        <v>292</v>
      </c>
      <c r="O18" s="16">
        <v>0.5</v>
      </c>
      <c r="P18" s="16">
        <f t="shared" si="3"/>
        <v>146</v>
      </c>
      <c r="Q18" s="16">
        <f t="shared" si="5"/>
        <v>2807.5</v>
      </c>
    </row>
    <row r="19" s="1" customFormat="1" ht="21" customHeight="1" spans="1:17">
      <c r="A19" s="18" t="s">
        <v>27</v>
      </c>
      <c r="B19" s="15">
        <v>347</v>
      </c>
      <c r="C19" s="16">
        <v>0.5</v>
      </c>
      <c r="D19" s="16">
        <f t="shared" si="4"/>
        <v>173.5</v>
      </c>
      <c r="E19" s="17">
        <v>1175</v>
      </c>
      <c r="F19" s="16">
        <v>0.5</v>
      </c>
      <c r="G19" s="16">
        <f t="shared" si="0"/>
        <v>587.5</v>
      </c>
      <c r="H19" s="17">
        <v>67</v>
      </c>
      <c r="I19" s="16">
        <v>0.5</v>
      </c>
      <c r="J19" s="16">
        <f t="shared" si="1"/>
        <v>33.5</v>
      </c>
      <c r="K19" s="15"/>
      <c r="L19" s="16">
        <v>0.05</v>
      </c>
      <c r="M19" s="16">
        <f t="shared" si="2"/>
        <v>0</v>
      </c>
      <c r="N19" s="17">
        <v>67</v>
      </c>
      <c r="O19" s="16">
        <v>0.5</v>
      </c>
      <c r="P19" s="16">
        <f t="shared" si="3"/>
        <v>33.5</v>
      </c>
      <c r="Q19" s="16">
        <f t="shared" si="5"/>
        <v>828</v>
      </c>
    </row>
    <row r="20" s="1" customFormat="1" ht="21" customHeight="1" spans="1:17">
      <c r="A20" s="18" t="s">
        <v>28</v>
      </c>
      <c r="B20" s="15">
        <v>110</v>
      </c>
      <c r="C20" s="16">
        <v>0.5</v>
      </c>
      <c r="D20" s="16">
        <f t="shared" si="4"/>
        <v>55</v>
      </c>
      <c r="E20" s="17">
        <v>2561</v>
      </c>
      <c r="F20" s="16">
        <v>0.5</v>
      </c>
      <c r="G20" s="16">
        <f t="shared" si="0"/>
        <v>1280.5</v>
      </c>
      <c r="H20" s="17">
        <v>54</v>
      </c>
      <c r="I20" s="16">
        <v>0.5</v>
      </c>
      <c r="J20" s="16">
        <f t="shared" si="1"/>
        <v>27</v>
      </c>
      <c r="K20" s="15"/>
      <c r="L20" s="16">
        <v>0.05</v>
      </c>
      <c r="M20" s="16">
        <f t="shared" si="2"/>
        <v>0</v>
      </c>
      <c r="N20" s="17">
        <v>54</v>
      </c>
      <c r="O20" s="16">
        <v>0.5</v>
      </c>
      <c r="P20" s="16">
        <f t="shared" si="3"/>
        <v>27</v>
      </c>
      <c r="Q20" s="16">
        <f t="shared" si="5"/>
        <v>1389.5</v>
      </c>
    </row>
    <row r="21" s="1" customFormat="1" ht="21" customHeight="1" spans="1:17">
      <c r="A21" s="18" t="s">
        <v>29</v>
      </c>
      <c r="B21" s="15">
        <v>784</v>
      </c>
      <c r="C21" s="16">
        <v>0.5</v>
      </c>
      <c r="D21" s="16">
        <f t="shared" si="4"/>
        <v>392</v>
      </c>
      <c r="E21" s="17">
        <v>467</v>
      </c>
      <c r="F21" s="16">
        <v>0.5</v>
      </c>
      <c r="G21" s="16">
        <f t="shared" si="0"/>
        <v>233.5</v>
      </c>
      <c r="H21" s="17">
        <v>21</v>
      </c>
      <c r="I21" s="16">
        <v>0.5</v>
      </c>
      <c r="J21" s="16">
        <f t="shared" si="1"/>
        <v>10.5</v>
      </c>
      <c r="K21" s="15"/>
      <c r="L21" s="16">
        <v>0.05</v>
      </c>
      <c r="M21" s="16">
        <f t="shared" si="2"/>
        <v>0</v>
      </c>
      <c r="N21" s="17">
        <v>21</v>
      </c>
      <c r="O21" s="16">
        <v>0.5</v>
      </c>
      <c r="P21" s="16">
        <f t="shared" si="3"/>
        <v>10.5</v>
      </c>
      <c r="Q21" s="16">
        <f t="shared" si="5"/>
        <v>646.5</v>
      </c>
    </row>
    <row r="22" s="1" customFormat="1" ht="21" customHeight="1" spans="1:17">
      <c r="A22" s="18" t="s">
        <v>30</v>
      </c>
      <c r="B22" s="15">
        <v>327</v>
      </c>
      <c r="C22" s="16">
        <v>0.5</v>
      </c>
      <c r="D22" s="16">
        <f t="shared" si="4"/>
        <v>163.5</v>
      </c>
      <c r="E22" s="17">
        <v>909</v>
      </c>
      <c r="F22" s="16">
        <v>0.5</v>
      </c>
      <c r="G22" s="16">
        <f t="shared" si="0"/>
        <v>454.5</v>
      </c>
      <c r="H22" s="17">
        <v>139</v>
      </c>
      <c r="I22" s="16">
        <v>0.5</v>
      </c>
      <c r="J22" s="16">
        <f t="shared" si="1"/>
        <v>69.5</v>
      </c>
      <c r="K22" s="15"/>
      <c r="L22" s="16">
        <v>0.05</v>
      </c>
      <c r="M22" s="16">
        <f t="shared" si="2"/>
        <v>0</v>
      </c>
      <c r="N22" s="17">
        <v>139</v>
      </c>
      <c r="O22" s="16">
        <v>0.5</v>
      </c>
      <c r="P22" s="16">
        <f t="shared" si="3"/>
        <v>69.5</v>
      </c>
      <c r="Q22" s="16">
        <f t="shared" si="5"/>
        <v>757</v>
      </c>
    </row>
    <row r="23" s="1" customFormat="1" ht="21" customHeight="1" spans="1:17">
      <c r="A23" s="18" t="s">
        <v>31</v>
      </c>
      <c r="B23" s="17">
        <v>282</v>
      </c>
      <c r="C23" s="16">
        <v>0.5</v>
      </c>
      <c r="D23" s="16">
        <f t="shared" si="4"/>
        <v>141</v>
      </c>
      <c r="E23" s="17">
        <v>4546</v>
      </c>
      <c r="F23" s="16">
        <v>0.5</v>
      </c>
      <c r="G23" s="16">
        <f t="shared" si="0"/>
        <v>2273</v>
      </c>
      <c r="H23" s="17">
        <v>219</v>
      </c>
      <c r="I23" s="16">
        <v>0.5</v>
      </c>
      <c r="J23" s="16">
        <f t="shared" si="1"/>
        <v>109.5</v>
      </c>
      <c r="K23" s="15"/>
      <c r="L23" s="16">
        <v>0.05</v>
      </c>
      <c r="M23" s="16">
        <f t="shared" si="2"/>
        <v>0</v>
      </c>
      <c r="N23" s="17">
        <v>219</v>
      </c>
      <c r="O23" s="16">
        <v>0.5</v>
      </c>
      <c r="P23" s="16">
        <f t="shared" si="3"/>
        <v>109.5</v>
      </c>
      <c r="Q23" s="16">
        <f t="shared" si="5"/>
        <v>2633</v>
      </c>
    </row>
    <row r="24" s="1" customFormat="1" ht="21" customHeight="1" spans="1:17">
      <c r="A24" s="18" t="s">
        <v>32</v>
      </c>
      <c r="B24" s="15">
        <v>1068</v>
      </c>
      <c r="C24" s="16">
        <v>0.5</v>
      </c>
      <c r="D24" s="16">
        <f t="shared" si="4"/>
        <v>534</v>
      </c>
      <c r="E24" s="17">
        <v>2084</v>
      </c>
      <c r="F24" s="16">
        <v>0.5</v>
      </c>
      <c r="G24" s="16">
        <f t="shared" si="0"/>
        <v>1042</v>
      </c>
      <c r="H24" s="17">
        <v>167</v>
      </c>
      <c r="I24" s="16">
        <v>0.5</v>
      </c>
      <c r="J24" s="16">
        <f t="shared" si="1"/>
        <v>83.5</v>
      </c>
      <c r="K24" s="15"/>
      <c r="L24" s="16">
        <v>0.05</v>
      </c>
      <c r="M24" s="16">
        <f t="shared" si="2"/>
        <v>0</v>
      </c>
      <c r="N24" s="17">
        <v>30</v>
      </c>
      <c r="O24" s="16">
        <v>0.5</v>
      </c>
      <c r="P24" s="16">
        <f t="shared" si="3"/>
        <v>15</v>
      </c>
      <c r="Q24" s="16">
        <f t="shared" si="5"/>
        <v>1674.5</v>
      </c>
    </row>
    <row r="25" s="1" customFormat="1" ht="21" customHeight="1" spans="1:17">
      <c r="A25" s="18" t="s">
        <v>33</v>
      </c>
      <c r="B25" s="15">
        <v>727</v>
      </c>
      <c r="C25" s="16">
        <v>0.5</v>
      </c>
      <c r="D25" s="16">
        <f t="shared" si="4"/>
        <v>363.5</v>
      </c>
      <c r="E25" s="17">
        <v>900</v>
      </c>
      <c r="F25" s="16">
        <v>0.5</v>
      </c>
      <c r="G25" s="16">
        <f t="shared" si="0"/>
        <v>450</v>
      </c>
      <c r="H25" s="17"/>
      <c r="I25" s="16">
        <v>0.5</v>
      </c>
      <c r="J25" s="16">
        <f t="shared" si="1"/>
        <v>0</v>
      </c>
      <c r="K25" s="15"/>
      <c r="L25" s="16">
        <v>0.05</v>
      </c>
      <c r="M25" s="16">
        <f t="shared" si="2"/>
        <v>0</v>
      </c>
      <c r="N25" s="17"/>
      <c r="O25" s="16">
        <v>0.5</v>
      </c>
      <c r="P25" s="16">
        <f t="shared" si="3"/>
        <v>0</v>
      </c>
      <c r="Q25" s="16">
        <f t="shared" si="5"/>
        <v>813.5</v>
      </c>
    </row>
    <row r="26" s="1" customFormat="1" ht="21" customHeight="1" spans="1:17">
      <c r="A26" s="18" t="s">
        <v>34</v>
      </c>
      <c r="B26" s="15">
        <v>279</v>
      </c>
      <c r="C26" s="16">
        <v>0.5</v>
      </c>
      <c r="D26" s="16">
        <f t="shared" si="4"/>
        <v>139.5</v>
      </c>
      <c r="E26" s="17">
        <v>6244</v>
      </c>
      <c r="F26" s="16">
        <v>0.5</v>
      </c>
      <c r="G26" s="16">
        <f t="shared" si="0"/>
        <v>3122</v>
      </c>
      <c r="H26" s="17">
        <v>453</v>
      </c>
      <c r="I26" s="16">
        <v>0.5</v>
      </c>
      <c r="J26" s="16">
        <f t="shared" si="1"/>
        <v>226.5</v>
      </c>
      <c r="K26" s="15"/>
      <c r="L26" s="16">
        <v>0.05</v>
      </c>
      <c r="M26" s="16">
        <f t="shared" si="2"/>
        <v>0</v>
      </c>
      <c r="N26" s="17">
        <v>453</v>
      </c>
      <c r="O26" s="16">
        <v>0.5</v>
      </c>
      <c r="P26" s="16">
        <f t="shared" si="3"/>
        <v>226.5</v>
      </c>
      <c r="Q26" s="16">
        <f t="shared" si="5"/>
        <v>3714.5</v>
      </c>
    </row>
    <row r="27" s="1" customFormat="1" ht="21" customHeight="1" spans="1:17">
      <c r="A27" s="18" t="s">
        <v>35</v>
      </c>
      <c r="B27" s="15">
        <v>1071</v>
      </c>
      <c r="C27" s="16">
        <v>0.5</v>
      </c>
      <c r="D27" s="16">
        <f t="shared" si="4"/>
        <v>535.5</v>
      </c>
      <c r="E27" s="17">
        <v>4705</v>
      </c>
      <c r="F27" s="16">
        <v>0.5</v>
      </c>
      <c r="G27" s="16">
        <f t="shared" si="0"/>
        <v>2352.5</v>
      </c>
      <c r="H27" s="17">
        <v>386</v>
      </c>
      <c r="I27" s="16">
        <v>0.5</v>
      </c>
      <c r="J27" s="16">
        <f t="shared" si="1"/>
        <v>193</v>
      </c>
      <c r="K27" s="15"/>
      <c r="L27" s="16">
        <v>0.05</v>
      </c>
      <c r="M27" s="16">
        <f t="shared" si="2"/>
        <v>0</v>
      </c>
      <c r="N27" s="17">
        <v>386</v>
      </c>
      <c r="O27" s="16">
        <v>0.5</v>
      </c>
      <c r="P27" s="16">
        <f t="shared" si="3"/>
        <v>193</v>
      </c>
      <c r="Q27" s="16">
        <f t="shared" si="5"/>
        <v>3274</v>
      </c>
    </row>
    <row r="28" s="1" customFormat="1" ht="21" customHeight="1" spans="1:17">
      <c r="A28" s="18" t="s">
        <v>36</v>
      </c>
      <c r="B28" s="15">
        <v>475</v>
      </c>
      <c r="C28" s="16">
        <v>0.5</v>
      </c>
      <c r="D28" s="16">
        <f t="shared" si="4"/>
        <v>237.5</v>
      </c>
      <c r="E28" s="17">
        <v>262</v>
      </c>
      <c r="F28" s="16">
        <v>0.5</v>
      </c>
      <c r="G28" s="16">
        <f t="shared" si="0"/>
        <v>131</v>
      </c>
      <c r="H28" s="17">
        <v>23</v>
      </c>
      <c r="I28" s="16">
        <v>0.5</v>
      </c>
      <c r="J28" s="16">
        <f t="shared" si="1"/>
        <v>11.5</v>
      </c>
      <c r="K28" s="15"/>
      <c r="L28" s="16">
        <v>0.05</v>
      </c>
      <c r="M28" s="16">
        <f t="shared" si="2"/>
        <v>0</v>
      </c>
      <c r="N28" s="17">
        <v>23</v>
      </c>
      <c r="O28" s="16">
        <v>0.5</v>
      </c>
      <c r="P28" s="16">
        <f t="shared" si="3"/>
        <v>11.5</v>
      </c>
      <c r="Q28" s="16">
        <f t="shared" si="5"/>
        <v>391.5</v>
      </c>
    </row>
    <row r="29" s="1" customFormat="1" ht="21" customHeight="1" spans="1:17">
      <c r="A29" s="14" t="s">
        <v>37</v>
      </c>
      <c r="B29" s="17">
        <v>402</v>
      </c>
      <c r="C29" s="16">
        <v>0.5</v>
      </c>
      <c r="D29" s="16">
        <f t="shared" si="4"/>
        <v>201</v>
      </c>
      <c r="E29" s="17">
        <v>1419</v>
      </c>
      <c r="F29" s="16">
        <v>0.5</v>
      </c>
      <c r="G29" s="16">
        <f t="shared" si="0"/>
        <v>709.5</v>
      </c>
      <c r="H29" s="17">
        <v>162</v>
      </c>
      <c r="I29" s="16">
        <v>0.5</v>
      </c>
      <c r="J29" s="16">
        <f t="shared" si="1"/>
        <v>81</v>
      </c>
      <c r="K29" s="15"/>
      <c r="L29" s="16">
        <v>0.05</v>
      </c>
      <c r="M29" s="16">
        <f t="shared" si="2"/>
        <v>0</v>
      </c>
      <c r="N29" s="17">
        <v>155</v>
      </c>
      <c r="O29" s="16">
        <v>0.5</v>
      </c>
      <c r="P29" s="16">
        <f t="shared" si="3"/>
        <v>77.5</v>
      </c>
      <c r="Q29" s="16">
        <f t="shared" si="5"/>
        <v>1069</v>
      </c>
    </row>
    <row r="30" s="1" customFormat="1" ht="21" customHeight="1" spans="1:17">
      <c r="A30" s="14" t="s">
        <v>38</v>
      </c>
      <c r="B30" s="17">
        <v>296</v>
      </c>
      <c r="C30" s="16">
        <v>0.5</v>
      </c>
      <c r="D30" s="16">
        <f t="shared" si="4"/>
        <v>148</v>
      </c>
      <c r="E30" s="17">
        <v>738</v>
      </c>
      <c r="F30" s="16">
        <v>0.5</v>
      </c>
      <c r="G30" s="16">
        <f t="shared" si="0"/>
        <v>369</v>
      </c>
      <c r="H30" s="17">
        <v>8</v>
      </c>
      <c r="I30" s="16">
        <v>0.5</v>
      </c>
      <c r="J30" s="16">
        <f t="shared" si="1"/>
        <v>4</v>
      </c>
      <c r="K30" s="15"/>
      <c r="L30" s="16">
        <v>0.05</v>
      </c>
      <c r="M30" s="16">
        <f t="shared" si="2"/>
        <v>0</v>
      </c>
      <c r="N30" s="17">
        <v>8</v>
      </c>
      <c r="O30" s="16">
        <v>0.5</v>
      </c>
      <c r="P30" s="16">
        <f t="shared" si="3"/>
        <v>4</v>
      </c>
      <c r="Q30" s="16">
        <f t="shared" si="5"/>
        <v>525</v>
      </c>
    </row>
    <row r="31" s="1" customFormat="1" ht="21" customHeight="1" spans="1:17">
      <c r="A31" s="14" t="s">
        <v>39</v>
      </c>
      <c r="B31" s="17">
        <v>724</v>
      </c>
      <c r="C31" s="16">
        <v>0.5</v>
      </c>
      <c r="D31" s="16">
        <f t="shared" si="4"/>
        <v>362</v>
      </c>
      <c r="E31" s="17">
        <v>1535</v>
      </c>
      <c r="F31" s="16">
        <v>0.5</v>
      </c>
      <c r="G31" s="16">
        <f t="shared" si="0"/>
        <v>767.5</v>
      </c>
      <c r="H31" s="17"/>
      <c r="I31" s="16">
        <v>0.5</v>
      </c>
      <c r="J31" s="16">
        <f t="shared" si="1"/>
        <v>0</v>
      </c>
      <c r="K31" s="15"/>
      <c r="L31" s="16">
        <v>0.05</v>
      </c>
      <c r="M31" s="16">
        <f t="shared" si="2"/>
        <v>0</v>
      </c>
      <c r="N31" s="17"/>
      <c r="O31" s="16">
        <v>0.5</v>
      </c>
      <c r="P31" s="16">
        <f t="shared" si="3"/>
        <v>0</v>
      </c>
      <c r="Q31" s="16">
        <f t="shared" si="5"/>
        <v>1129.5</v>
      </c>
    </row>
    <row r="32" s="2" customFormat="1" ht="24" customHeight="1" spans="1:17">
      <c r="A32" s="10" t="s">
        <v>40</v>
      </c>
      <c r="B32" s="19">
        <f>SUM(B6:B31)</f>
        <v>21856</v>
      </c>
      <c r="C32" s="20">
        <v>0.5</v>
      </c>
      <c r="D32" s="20">
        <f>SUM(D6:D31)</f>
        <v>10928</v>
      </c>
      <c r="E32" s="19">
        <f>SUM(E6:E31)</f>
        <v>50735</v>
      </c>
      <c r="F32" s="20">
        <v>0.5</v>
      </c>
      <c r="G32" s="20">
        <f>SUM(G6:G31)</f>
        <v>25367.5</v>
      </c>
      <c r="H32" s="19">
        <f>SUM(H6:H31)</f>
        <v>4123</v>
      </c>
      <c r="I32" s="20">
        <v>0.5</v>
      </c>
      <c r="J32" s="20">
        <f>SUM(J6:J31)</f>
        <v>2061.5</v>
      </c>
      <c r="K32" s="19">
        <f>SUM(K6:K31)</f>
        <v>4815</v>
      </c>
      <c r="L32" s="20">
        <v>0.05</v>
      </c>
      <c r="M32" s="20">
        <f>SUM(M6:M31)</f>
        <v>240.75</v>
      </c>
      <c r="N32" s="19">
        <f>SUM(N6:N31)</f>
        <v>3767</v>
      </c>
      <c r="O32" s="20">
        <v>0.5</v>
      </c>
      <c r="P32" s="20">
        <f>SUM(P6:P31)</f>
        <v>1883.5</v>
      </c>
      <c r="Q32" s="20">
        <f t="shared" si="5"/>
        <v>40481.25</v>
      </c>
    </row>
    <row r="33" s="1" customFormat="1" ht="30" customHeight="1" spans="1:17">
      <c r="A33" s="21" t="s">
        <v>41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9">
    <mergeCell ref="A2:Q2"/>
    <mergeCell ref="A3:Q3"/>
    <mergeCell ref="B4:D4"/>
    <mergeCell ref="E4:G4"/>
    <mergeCell ref="H4:J4"/>
    <mergeCell ref="K4:M4"/>
    <mergeCell ref="N4:P4"/>
    <mergeCell ref="A33:Q33"/>
    <mergeCell ref="Q4:Q5"/>
  </mergeCells>
  <pageMargins left="0.432638888888889" right="0.432638888888889" top="0.196527777777778" bottom="0.196527777777778" header="0.0784722222222222" footer="0.118055555555556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汇总表（防疫员）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戒不掉de你~</cp:lastModifiedBy>
  <dcterms:created xsi:type="dcterms:W3CDTF">2019-01-18T09:05:00Z</dcterms:created>
  <dcterms:modified xsi:type="dcterms:W3CDTF">2025-12-16T09:44:56Z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9223DE2296F74DD6BB869FACDC0F1BD2_13</vt:lpwstr>
  </property>
  <property fmtid="{D5CDD505-2E9C-101B-9397-08002B2CF9AE}" pid="4" name="CalculationRule">
    <vt:i4>0</vt:i4>
  </property>
</Properties>
</file>