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806" activeTab="3"/>
  </bookViews>
  <sheets>
    <sheet name="封面" sheetId="20" r:id="rId1"/>
    <sheet name="部门财务收支预算总表01-1" sheetId="1" r:id="rId2"/>
    <sheet name="部门收入预算表01-2" sheetId="2" r:id="rId3"/>
    <sheet name="部门支出预算表01-3" sheetId="3" r:id="rId4"/>
    <sheet name="财政拨款收支预算总表02-1" sheetId="4" r:id="rId5"/>
    <sheet name="一般公共预算支出预算表02-2" sheetId="5" r:id="rId6"/>
    <sheet name="一般公共预算“三公”经费支出预算表03" sheetId="6" r:id="rId7"/>
    <sheet name="部门基本支出预算表04" sheetId="19" r:id="rId8"/>
    <sheet name="部门项目支出预算表05-1" sheetId="8" r:id="rId9"/>
    <sheet name="部门项目支出绩效目标表05-2" sheetId="9" r:id="rId10"/>
    <sheet name="部门政府性基金预算支出预算表06" sheetId="10" r:id="rId11"/>
    <sheet name="部门政府采购预算表07" sheetId="11" r:id="rId12"/>
    <sheet name="部门政府购买服务预算表08" sheetId="12" r:id="rId13"/>
    <sheet name="县对下转移支付预算表09-1" sheetId="13" r:id="rId14"/>
    <sheet name="县对下转移支付绩效目标表09-2" sheetId="14" r:id="rId15"/>
    <sheet name="新增资产配置表10" sheetId="15" r:id="rId16"/>
    <sheet name="上级补助项目支出预算表11" sheetId="16" r:id="rId17"/>
    <sheet name="部门项目中期规划预算表12" sheetId="17" r:id="rId18"/>
  </sheets>
  <definedNames>
    <definedName name="_xlnm._FilterDatabase" localSheetId="11" hidden="1">部门政府采购预算表07!$A$6:$R$23</definedName>
    <definedName name="_xlnm._FilterDatabase" localSheetId="9" hidden="1">'部门项目支出绩效目标表05-2'!$A$5:$M$137</definedName>
    <definedName name="_xlnm._FilterDatabase" localSheetId="7" hidden="1">部门基本支出预算表04!$A$8:$Y$55</definedName>
    <definedName name="_xlnm._FilterDatabase" localSheetId="8" hidden="1">'部门项目支出预算表05-1'!$A$8:$BQ$65</definedName>
    <definedName name="_xlnm.Print_Titles" localSheetId="4">'财政拨款收支预算总表02-1'!$1:$6</definedName>
    <definedName name="_xlnm.Print_Titles" localSheetId="15">新增资产配置表10!$1:$6</definedName>
    <definedName name="_xlnm.Print_Titles" localSheetId="6">一般公共预算“三公”经费支出预算表03!$1:$6</definedName>
    <definedName name="_xlnm.Print_Titles" localSheetId="5">'一般公共预算支出预算表02-2'!$1:$5</definedName>
    <definedName name="_xlnm.Print_Titles" localSheetId="10">部门政府性基金预算支出预算表06!$1:$6</definedName>
    <definedName name="_xlnm.Print_Titles" localSheetId="8">'部门项目支出预算表05-1'!$1:$8</definedName>
    <definedName name="_xlnm.Print_Titles" localSheetId="7">部门基本支出预算表04!$1:$7</definedName>
    <definedName name="_xlnm.Print_Titles" localSheetId="9">'部门项目支出绩效目标表05-2'!$1:$5</definedName>
    <definedName name="_xlnm.Print_Titles" localSheetId="11">部门政府采购预算表07!$1:$6</definedName>
  </definedNames>
  <calcPr calcId="144525"/>
</workbook>
</file>

<file path=xl/sharedStrings.xml><?xml version="1.0" encoding="utf-8"?>
<sst xmlns="http://schemas.openxmlformats.org/spreadsheetml/2006/main" count="2705" uniqueCount="784">
  <si>
    <t>瑞丽市人力资源和社会保障局</t>
  </si>
  <si>
    <t>2025 年 部 门 预 算 表</t>
  </si>
  <si>
    <r>
      <rPr>
        <b/>
        <sz val="18"/>
        <rFont val="宋体"/>
        <charset val="1"/>
      </rPr>
      <t>市政府通过日期：</t>
    </r>
    <r>
      <rPr>
        <b/>
        <sz val="18"/>
        <rFont val="Times New Roman"/>
        <charset val="1"/>
      </rPr>
      <t>2025</t>
    </r>
    <r>
      <rPr>
        <b/>
        <sz val="18"/>
        <rFont val="宋体"/>
        <charset val="1"/>
      </rPr>
      <t>年</t>
    </r>
    <r>
      <rPr>
        <b/>
        <sz val="18"/>
        <rFont val="Times New Roman"/>
        <charset val="1"/>
      </rPr>
      <t>2</t>
    </r>
    <r>
      <rPr>
        <b/>
        <sz val="18"/>
        <rFont val="宋体"/>
        <charset val="1"/>
      </rPr>
      <t>月</t>
    </r>
    <r>
      <rPr>
        <b/>
        <sz val="18"/>
        <rFont val="Times New Roman"/>
        <charset val="1"/>
      </rPr>
      <t>8</t>
    </r>
    <r>
      <rPr>
        <b/>
        <sz val="18"/>
        <rFont val="宋体"/>
        <charset val="1"/>
      </rPr>
      <t>日</t>
    </r>
  </si>
  <si>
    <r>
      <rPr>
        <b/>
        <sz val="18"/>
        <rFont val="宋体"/>
        <charset val="1"/>
      </rPr>
      <t>市人民代表大会通过日期：</t>
    </r>
    <r>
      <rPr>
        <b/>
        <sz val="18"/>
        <rFont val="Times New Roman"/>
        <charset val="1"/>
      </rPr>
      <t>2025</t>
    </r>
    <r>
      <rPr>
        <b/>
        <sz val="18"/>
        <rFont val="宋体"/>
        <charset val="1"/>
      </rPr>
      <t>年2月27日</t>
    </r>
  </si>
  <si>
    <r>
      <rPr>
        <b/>
        <sz val="18"/>
        <rFont val="宋体"/>
        <charset val="1"/>
      </rPr>
      <t>市财政批复日期：</t>
    </r>
    <r>
      <rPr>
        <b/>
        <sz val="18"/>
        <rFont val="Times New Roman"/>
        <charset val="1"/>
      </rPr>
      <t>2025</t>
    </r>
    <r>
      <rPr>
        <b/>
        <sz val="18"/>
        <rFont val="宋体"/>
        <charset val="1"/>
      </rPr>
      <t>年</t>
    </r>
    <r>
      <rPr>
        <b/>
        <sz val="18"/>
        <rFont val="Times New Roman"/>
        <charset val="1"/>
      </rPr>
      <t>3</t>
    </r>
    <r>
      <rPr>
        <b/>
        <sz val="18"/>
        <rFont val="宋体"/>
        <charset val="1"/>
      </rPr>
      <t>月</t>
    </r>
    <r>
      <rPr>
        <b/>
        <sz val="18"/>
        <rFont val="Times New Roman"/>
        <charset val="1"/>
      </rPr>
      <t>14</t>
    </r>
    <r>
      <rPr>
        <b/>
        <sz val="18"/>
        <rFont val="宋体"/>
        <charset val="1"/>
      </rPr>
      <t>日</t>
    </r>
  </si>
  <si>
    <t>瑞丽市财政局(公章)</t>
  </si>
  <si>
    <t>审核人:</t>
  </si>
  <si>
    <t>预算01-1表</t>
  </si>
  <si>
    <t>2025年部门财务收支预算总表</t>
  </si>
  <si>
    <t>单位名称：瑞丽市人力资源和社会保障局</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</si>
  <si>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</si>
  <si>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</si>
  <si>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</si>
  <si>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</si>
  <si>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</si>
  <si>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</si>
  <si>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</si>
  <si>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</si>
  <si>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</si>
  <si>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</si>
  <si>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</si>
  <si>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</si>
  <si>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</si>
  <si>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</si>
  <si>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</si>
  <si>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</si>
  <si>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</si>
  <si>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</si>
  <si>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</si>
  <si>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</si>
  <si>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</si>
  <si>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</si>
  <si>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</si>
  <si>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</si>
  <si>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</si>
  <si>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</si>
  <si>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</si>
  <si>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</si>
  <si>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</si>
  <si>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</si>
  <si>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</si>
  <si>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</si>
  <si>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</si>
  <si>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</si>
  <si>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</si>
  <si>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</si>
  <si>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</si>
  <si>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</si>
  <si>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</si>
  <si>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</si>
  <si>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</si>
  <si>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</si>
  <si>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</si>
  <si>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</si>
  <si>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</si>
  <si>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</si>
  <si>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</si>
  <si>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</si>
  <si>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</si>
  <si>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</si>
  <si>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</si>
  <si>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</si>
  <si>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</si>
  <si>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</si>
  <si>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</si>
  <si>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</si>
  <si>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</si>
  <si>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</si>
  <si>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</si>
  <si>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</si>
  <si>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</si>
  <si>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</si>
  <si>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</si>
  <si>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</si>
  <si>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</si>
  <si>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</si>
  <si>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</si>
  <si>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117001</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</si>
  <si>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</si>
  <si>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</si>
  <si>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</si>
  <si>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</si>
  <si>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</si>
  <si>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</si>
  <si>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</si>
  <si>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</si>
  <si>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</si>
  <si>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</si>
  <si>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</si>
  <si>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</si>
  <si>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</si>
  <si>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208</t>
  </si>
  <si>
    <t>社会保障和就业支出</t>
  </si>
  <si>
    <t>20801</t>
  </si>
  <si>
    <t>人力资源和社会保障管理事务</t>
  </si>
  <si>
    <t>2080101</t>
  </si>
  <si>
    <t>行政运行</t>
  </si>
  <si>
    <t>2080102</t>
  </si>
  <si>
    <t>一般行政管理事务</t>
  </si>
  <si>
    <t>2080105</t>
  </si>
  <si>
    <t>劳动保障监察</t>
  </si>
  <si>
    <t>2080107</t>
  </si>
  <si>
    <t>社会保险业务管理事务</t>
  </si>
  <si>
    <t>2080109</t>
  </si>
  <si>
    <t>社会保险经办机构</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</si>
  <si>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</si>
  <si>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</si>
  <si>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</si>
  <si>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</si>
  <si>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</si>
  <si>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</si>
  <si>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</si>
  <si>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</si>
  <si>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</si>
  <si>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</si>
  <si>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2080507</t>
  </si>
  <si>
    <t>对机关事业单位基本养老保险基金的补助</t>
  </si>
  <si>
    <t>2080599</t>
  </si>
  <si>
    <t>其他行政事业单位养老支出</t>
  </si>
  <si>
    <t>20807</t>
  </si>
  <si>
    <t>就业补助</t>
  </si>
  <si>
    <t>2080799</t>
  </si>
  <si>
    <t>其他就业补助支出</t>
  </si>
  <si>
    <t>20808</t>
  </si>
  <si>
    <t>抚恤</t>
  </si>
  <si>
    <t>2080801</t>
  </si>
  <si>
    <t>死亡抚恤</t>
  </si>
  <si>
    <t>20826</t>
  </si>
  <si>
    <t>财政对基本养老保险基金的补助</t>
  </si>
  <si>
    <t>2082602</t>
  </si>
  <si>
    <t>财政对城乡居民基本养老保险基金的补助</t>
  </si>
  <si>
    <t>20830</t>
  </si>
  <si>
    <t>财政代缴社会保险费支出</t>
  </si>
  <si>
    <t>2083001</t>
  </si>
  <si>
    <t>财政代缴城乡居民基本养老保险费支出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</si>
  <si>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</si>
  <si>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</si>
  <si>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</si>
  <si>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</si>
  <si>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</si>
  <si>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</si>
  <si>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</si>
  <si>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</si>
  <si>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</si>
  <si>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</si>
  <si>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</si>
  <si>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</si>
  <si>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</si>
  <si>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</si>
  <si>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</si>
  <si>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</si>
  <si>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</si>
  <si>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21305</t>
  </si>
  <si>
    <t>巩固拓展脱贫攻坚成果衔接乡村振兴</t>
  </si>
  <si>
    <t>2130599</t>
  </si>
  <si>
    <t>其他巩固拓展脱贫攻坚成果衔接乡村振兴支出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</si>
  <si>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</si>
  <si>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</si>
  <si>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</si>
  <si>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</si>
  <si>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</si>
  <si>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</si>
  <si>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</si>
  <si>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</si>
  <si>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</si>
  <si>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</si>
  <si>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</si>
  <si>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</si>
  <si>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</si>
  <si>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</si>
  <si>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</si>
  <si>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</si>
  <si>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</si>
  <si>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</si>
  <si>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</si>
  <si>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</si>
  <si>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</si>
  <si>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</si>
  <si>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</si>
  <si>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</si>
  <si>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</si>
  <si>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</si>
  <si>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</si>
  <si>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</si>
  <si>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</si>
  <si>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</si>
  <si>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</si>
  <si>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</si>
  <si>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</si>
  <si>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</si>
  <si>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</si>
  <si>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</si>
  <si>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</si>
  <si>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</si>
  <si>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</si>
  <si>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</si>
  <si>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</si>
  <si>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</si>
  <si>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</si>
  <si>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</si>
  <si>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</si>
  <si>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</si>
  <si>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</si>
  <si>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</si>
  <si>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</si>
  <si>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</si>
  <si>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</si>
  <si>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</si>
  <si>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</si>
  <si>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</si>
  <si>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</si>
  <si>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</si>
  <si>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</si>
  <si>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</si>
  <si>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</si>
  <si>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</si>
  <si>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</si>
  <si>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</si>
  <si>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</si>
  <si>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</si>
  <si>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</si>
  <si>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</si>
  <si>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</si>
  <si>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</si>
  <si>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</si>
  <si>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</si>
  <si>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</si>
  <si>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</si>
  <si>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</si>
  <si>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</si>
  <si>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</si>
  <si>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</si>
  <si>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</si>
  <si>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</si>
  <si>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</si>
  <si>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</si>
  <si>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</si>
  <si>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</si>
  <si>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533102210000000023362</t>
  </si>
  <si>
    <t>基本工资（行政）</t>
  </si>
  <si>
    <t>30101</t>
  </si>
  <si>
    <t>基本工资</t>
  </si>
  <si>
    <t>533102210000000023365</t>
  </si>
  <si>
    <t>基本工资（事业）</t>
  </si>
  <si>
    <t>533102210000000023364</t>
  </si>
  <si>
    <t>津贴补贴（行政）</t>
  </si>
  <si>
    <t>30102</t>
  </si>
  <si>
    <t>津贴补贴</t>
  </si>
  <si>
    <t>533102210000000023368</t>
  </si>
  <si>
    <t>津贴补贴（事业）</t>
  </si>
  <si>
    <t>533102210000000023363</t>
  </si>
  <si>
    <t>奖金（行政）</t>
  </si>
  <si>
    <t>30103</t>
  </si>
  <si>
    <t>奖金</t>
  </si>
  <si>
    <t>533102210000000023367</t>
  </si>
  <si>
    <t>奖金（事业）</t>
  </si>
  <si>
    <t>533102221100000228217</t>
  </si>
  <si>
    <t>优秀公务员奖（行政）</t>
  </si>
  <si>
    <t>533102221100000218271</t>
  </si>
  <si>
    <t>基础性绩效</t>
  </si>
  <si>
    <t>30107</t>
  </si>
  <si>
    <t>绩效工资</t>
  </si>
  <si>
    <t>533102221100000218298</t>
  </si>
  <si>
    <t>奖励性绩效</t>
  </si>
  <si>
    <t>533102241100002171180</t>
  </si>
  <si>
    <t>事业人员优秀奖励</t>
  </si>
  <si>
    <t>533102251100003663479</t>
  </si>
  <si>
    <t>编外人员经费</t>
  </si>
  <si>
    <t>30199</t>
  </si>
  <si>
    <t>其他工资福利支出</t>
  </si>
  <si>
    <t>533102210000000023373</t>
  </si>
  <si>
    <t>基本养老保险</t>
  </si>
  <si>
    <t>30108</t>
  </si>
  <si>
    <t>机关事业单位基本养老保险缴费</t>
  </si>
  <si>
    <t>533102210000000023380</t>
  </si>
  <si>
    <t>退一补一职业年金</t>
  </si>
  <si>
    <t>30109</t>
  </si>
  <si>
    <t>职业年金缴费</t>
  </si>
  <si>
    <t>533102210000000023369</t>
  </si>
  <si>
    <t>大病补充保险</t>
  </si>
  <si>
    <t>30110</t>
  </si>
  <si>
    <t>职工基本医疗保险缴费</t>
  </si>
  <si>
    <t>533102210000000023381</t>
  </si>
  <si>
    <t>行政医疗保险</t>
  </si>
  <si>
    <t>533102210000000023371</t>
  </si>
  <si>
    <t>工伤保险</t>
  </si>
  <si>
    <t>30112</t>
  </si>
  <si>
    <t>其他社会保障缴费</t>
  </si>
  <si>
    <t>533102210000000023377</t>
  </si>
  <si>
    <t>生育保险</t>
  </si>
  <si>
    <t>533102210000000023378</t>
  </si>
  <si>
    <t>失业保险</t>
  </si>
  <si>
    <t>533102210000000023372</t>
  </si>
  <si>
    <t>30111</t>
  </si>
  <si>
    <t>公务员医疗补助缴费</t>
  </si>
  <si>
    <t>533102210000000023383</t>
  </si>
  <si>
    <t>30113</t>
  </si>
  <si>
    <t>533102231100001077559</t>
  </si>
  <si>
    <t>住房公积金（非垂管单位）</t>
  </si>
  <si>
    <t>533102241100002171184</t>
  </si>
  <si>
    <t>其他部门编外聘用人员经费</t>
  </si>
  <si>
    <t>533102241100002171183</t>
  </si>
  <si>
    <t>其他部门编外聘用人员保险</t>
  </si>
  <si>
    <t>533102210000000023398</t>
  </si>
  <si>
    <t>一般公用经费</t>
  </si>
  <si>
    <t>30201</t>
  </si>
  <si>
    <t>办公费</t>
  </si>
  <si>
    <t>30211</t>
  </si>
  <si>
    <t>差旅费</t>
  </si>
  <si>
    <t>30205</t>
  </si>
  <si>
    <t>水费</t>
  </si>
  <si>
    <t>30206</t>
  </si>
  <si>
    <t>电费</t>
  </si>
  <si>
    <t>30207</t>
  </si>
  <si>
    <t>邮电费</t>
  </si>
  <si>
    <t>533102231100001101155</t>
  </si>
  <si>
    <t>公用经费中的工会经费</t>
  </si>
  <si>
    <t>30228</t>
  </si>
  <si>
    <t>工会经费</t>
  </si>
  <si>
    <t>533102231100001101154</t>
  </si>
  <si>
    <t>公用经费安排的公务用车运行维护费</t>
  </si>
  <si>
    <t>30231</t>
  </si>
  <si>
    <t>公务用车运行维护费</t>
  </si>
  <si>
    <t>533102231100001101139</t>
  </si>
  <si>
    <t>公用经费安排的公务接待费</t>
  </si>
  <si>
    <t>30217</t>
  </si>
  <si>
    <t>30299</t>
  </si>
  <si>
    <t>其他商品和服务支出</t>
  </si>
  <si>
    <t>533102210000000023397</t>
  </si>
  <si>
    <t>退休公用经费</t>
  </si>
  <si>
    <t>533102210000000023395</t>
  </si>
  <si>
    <t>533102221100000218312</t>
  </si>
  <si>
    <t>公务交通补贴</t>
  </si>
  <si>
    <t>30239</t>
  </si>
  <si>
    <t>其他交通费用</t>
  </si>
  <si>
    <t>533102210000000023386</t>
  </si>
  <si>
    <t>机关事业单位离退休人员统筹外待遇部分</t>
  </si>
  <si>
    <t>30302</t>
  </si>
  <si>
    <t>退休费</t>
  </si>
  <si>
    <t>533102241100003163240</t>
  </si>
  <si>
    <t>社会化管理工作人员生活补助经费</t>
  </si>
  <si>
    <t>533102231100001115895</t>
  </si>
  <si>
    <t>机关事业单位失业保险欠费资金</t>
  </si>
  <si>
    <t>533102251100003663255</t>
  </si>
  <si>
    <t>社会保险工作协办员补助资金</t>
  </si>
  <si>
    <t>预算05-1表</t>
  </si>
  <si>
    <t>2025年部门项目支出预算表</t>
  </si>
  <si>
    <t>项目分类</t>
  </si>
  <si>
    <t>经济科目名称</t>
  </si>
  <si>
    <t>本年拨款</t>
  </si>
  <si>
    <t>其中：本次下达</t>
  </si>
  <si>
    <t>2025年单位资金安排人社项目经费</t>
  </si>
  <si>
    <t>事业发展类</t>
  </si>
  <si>
    <t>533102251100003666348</t>
  </si>
  <si>
    <t>城乡居民养老保险工作经费</t>
  </si>
  <si>
    <t>专项业务类</t>
  </si>
  <si>
    <t>533102231100001091890</t>
  </si>
  <si>
    <t>31002</t>
  </si>
  <si>
    <t>办公设备购置</t>
  </si>
  <si>
    <t>对机关事业单位养老保险基金的补助资金</t>
  </si>
  <si>
    <t>民生类</t>
  </si>
  <si>
    <t>533102231100001087601</t>
  </si>
  <si>
    <t>31302</t>
  </si>
  <si>
    <t>对社会保险基金补助</t>
  </si>
  <si>
    <t>干部人事档案数字化工作经费</t>
  </si>
  <si>
    <t>533102251100003663211</t>
  </si>
  <si>
    <t>工资福利信息管理决策支持系统运行维护经费</t>
  </si>
  <si>
    <t>533102251100003663285</t>
  </si>
  <si>
    <t>基层党组织开展活动经费</t>
  </si>
  <si>
    <t>533102241100002179097</t>
  </si>
  <si>
    <t>机关事业单位遗属生活补助资金</t>
  </si>
  <si>
    <t>533102231100001099780</t>
  </si>
  <si>
    <t>30305</t>
  </si>
  <si>
    <t>生活补助</t>
  </si>
  <si>
    <t>就业补助资金</t>
  </si>
  <si>
    <t>533102210000000018348</t>
  </si>
  <si>
    <t>农民工工资应急周转金专项资金</t>
  </si>
  <si>
    <t>533102210000000018235</t>
  </si>
  <si>
    <t>企业退休人员计划生育奖励资金</t>
  </si>
  <si>
    <t>533102231100001092023</t>
  </si>
  <si>
    <t>30309</t>
  </si>
  <si>
    <t>奖励金</t>
  </si>
  <si>
    <t>企业退休人员社会化管理服务经费</t>
  </si>
  <si>
    <t>533102231100001091934</t>
  </si>
  <si>
    <t>人社局治欠办工作经费</t>
  </si>
  <si>
    <t>533102231100001091973</t>
  </si>
  <si>
    <t>30218</t>
  </si>
  <si>
    <t>专用材料费</t>
  </si>
  <si>
    <t>瑞丽市基层就业和社会保障服务中心业务用房附属设施工程项目专项经费</t>
  </si>
  <si>
    <t>533102210000000023213</t>
  </si>
  <si>
    <t>30901</t>
  </si>
  <si>
    <t>房屋建筑物购建</t>
  </si>
  <si>
    <t>三类困难人员城乡养老保险代缴资金</t>
  </si>
  <si>
    <t>533102231100001091834</t>
  </si>
  <si>
    <t>30311</t>
  </si>
  <si>
    <t>代缴社会保险费</t>
  </si>
  <si>
    <t>三支一扶计划专项补助资金</t>
  </si>
  <si>
    <t>533102231100001111855</t>
  </si>
  <si>
    <t>30399</t>
  </si>
  <si>
    <t>其他对个人和家庭的补助</t>
  </si>
  <si>
    <t>上年结余单位资金安排2022年下半年部分资格考试考务资金项目经费</t>
  </si>
  <si>
    <t>533102241100002826501</t>
  </si>
  <si>
    <t>上年结余单位资金安排党费经费</t>
  </si>
  <si>
    <t>533102241100002826462</t>
  </si>
  <si>
    <t>上年结余单位资金安排扶贫捐赠款项目经费</t>
  </si>
  <si>
    <t>533102241100002826387</t>
  </si>
  <si>
    <t>上年结余单位资金安排农村劳动力转移就业暨易迁点现场招聘会项目经费</t>
  </si>
  <si>
    <t>533102241100002826457</t>
  </si>
  <si>
    <t>社会保险历史档案整理及数字化项目经费</t>
  </si>
  <si>
    <t>533102241100002179047</t>
  </si>
  <si>
    <t>30227</t>
  </si>
  <si>
    <t>委托业务费</t>
  </si>
  <si>
    <t>市级基础养老金补贴资金</t>
  </si>
  <si>
    <t>533102231100001091477</t>
  </si>
  <si>
    <t>无固定收入的已故离休干部配偶生活补助资金</t>
  </si>
  <si>
    <t>533102231100001099764</t>
  </si>
  <si>
    <t>养老保险参保人一次性丧葬补助资金</t>
  </si>
  <si>
    <t>533102231100001091786</t>
  </si>
  <si>
    <t>养老保险个人缴费补贴资金</t>
  </si>
  <si>
    <t>533102231100001091532</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</si>
  <si>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</si>
  <si>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</si>
  <si>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</si>
  <si>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</si>
  <si>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</si>
  <si>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</si>
  <si>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</si>
  <si>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</si>
  <si>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</si>
  <si>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</si>
  <si>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</si>
  <si>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</si>
  <si>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上年结余单位资金安排2022年下半年部分资格考试考务资金项目经费4439.5元</t>
  </si>
  <si>
    <t>产出指标</t>
  </si>
  <si>
    <t>时效指标</t>
  </si>
  <si>
    <t>资金下达及时率</t>
  </si>
  <si>
    <t>=</t>
  </si>
  <si>
    <t>100</t>
  </si>
  <si>
    <t>%</t>
  </si>
  <si>
    <t>定量指标</t>
  </si>
  <si>
    <t>资金性质</t>
  </si>
  <si>
    <t>效益指标</t>
  </si>
  <si>
    <t>社会效益</t>
  </si>
  <si>
    <t>人社考务工作开展率</t>
  </si>
  <si>
    <t>资金情况</t>
  </si>
  <si>
    <t>满意度指标</t>
  </si>
  <si>
    <t>服务对象满意度</t>
  </si>
  <si>
    <t>人社工作满意度</t>
  </si>
  <si>
    <t>&gt;=</t>
  </si>
  <si>
    <t>95</t>
  </si>
  <si>
    <t>上年结余单位资金安排扶贫捐赠款项目经费3250元</t>
  </si>
  <si>
    <t>数量指标</t>
  </si>
  <si>
    <t>乡村振兴挂钩点</t>
  </si>
  <si>
    <t>1.00</t>
  </si>
  <si>
    <t>个</t>
  </si>
  <si>
    <t>人社扶贫工作完成率</t>
  </si>
  <si>
    <t>挂钩点群众满意度</t>
  </si>
  <si>
    <t>按财政补贴到账情况及时配套个人缴费补贴。</t>
  </si>
  <si>
    <t>养老保险个人缴费补贴人数</t>
  </si>
  <si>
    <t>4881</t>
  </si>
  <si>
    <t>人</t>
  </si>
  <si>
    <t>缴费人数</t>
  </si>
  <si>
    <t>参保缴费补助率</t>
  </si>
  <si>
    <t>资金效益</t>
  </si>
  <si>
    <t>成本指标</t>
  </si>
  <si>
    <t>经济成本指标</t>
  </si>
  <si>
    <t>（30-240元）*50%*70%</t>
  </si>
  <si>
    <t>元</t>
  </si>
  <si>
    <t>个人缴费补贴标准</t>
  </si>
  <si>
    <t>可持续影响</t>
  </si>
  <si>
    <t>政策宣传及执行率</t>
  </si>
  <si>
    <t>参保人员满意度</t>
  </si>
  <si>
    <t>采取自下而上逐级汇总归集，按季度分月份填报的方式，依托工资系统实现工资数据省级集中管理。</t>
  </si>
  <si>
    <t>工资系统数据管理人数</t>
  </si>
  <si>
    <t>4063</t>
  </si>
  <si>
    <t>30000</t>
  </si>
  <si>
    <t>工资系统数据管理经费</t>
  </si>
  <si>
    <t xml:space="preserve">工资数据定期归集及调整 </t>
  </si>
  <si>
    <t>事业单位工作人员及机关工人满意度</t>
  </si>
  <si>
    <t>上年结余单位资金安排党费项目经费5088.2元</t>
  </si>
  <si>
    <t>人社党组织工作开展率</t>
  </si>
  <si>
    <t>确保2025年机关事业单位退休人员统筹内待遇按时足额发放</t>
  </si>
  <si>
    <t>退休人员</t>
  </si>
  <si>
    <t>&lt;=</t>
  </si>
  <si>
    <t>3770</t>
  </si>
  <si>
    <t>待遇人数</t>
  </si>
  <si>
    <t>质量指标</t>
  </si>
  <si>
    <t>机关事业单位退休人员覆盖率</t>
  </si>
  <si>
    <t>机关事业单位退休人员统筹内待遇按月足额发放</t>
  </si>
  <si>
    <t>资金发放效率</t>
  </si>
  <si>
    <t>经济效益</t>
  </si>
  <si>
    <t>机关事业单位退休人员生活</t>
  </si>
  <si>
    <t>保障</t>
  </si>
  <si>
    <t>定性指标</t>
  </si>
  <si>
    <t>机关事业单位退休人员终生保障率</t>
  </si>
  <si>
    <t>机关事业单位退休人员满意度</t>
  </si>
  <si>
    <t>保障瑞丽市基层就业和社会保障服务中心业务用房附属设施工程项目顺利完成</t>
  </si>
  <si>
    <t>瑞丽市基层就业和社会保障服务建设项目建筑面积</t>
  </si>
  <si>
    <t>3000平方米</t>
  </si>
  <si>
    <t>平方米</t>
  </si>
  <si>
    <t>瑞丽市基层就业和社会保障服务建设项目情况</t>
  </si>
  <si>
    <t>项目概算总投资</t>
  </si>
  <si>
    <t>895.66 万元</t>
  </si>
  <si>
    <t>万元</t>
  </si>
  <si>
    <t>占地面积</t>
  </si>
  <si>
    <t>8.17亩</t>
  </si>
  <si>
    <t>亩</t>
  </si>
  <si>
    <t>促进基层就业和社会保障服务设施项目建设</t>
  </si>
  <si>
    <t>有序推进</t>
  </si>
  <si>
    <t>按时顺利完成瑞丽市基层就业和社会保障服务中心搬迁工作</t>
  </si>
  <si>
    <t>100%</t>
  </si>
  <si>
    <t>保障瑞丽市基层就业和社会保障服务中心项目建设</t>
  </si>
  <si>
    <t>有效推进</t>
  </si>
  <si>
    <t>保障瑞丽市基层就业和社会保障服务建设项目使用</t>
  </si>
  <si>
    <t>长期</t>
  </si>
  <si>
    <t>群众满意度</t>
  </si>
  <si>
    <t>90%</t>
  </si>
  <si>
    <t>为使城乡居民养老保险工作有序有效推进，促进工作规范化管理，切实解决基层经办机构工作场地、设施设备、平台建设及工作经费。</t>
  </si>
  <si>
    <t>城乡居民养老保险实际参保人数</t>
  </si>
  <si>
    <t>57732</t>
  </si>
  <si>
    <t>测算人数</t>
  </si>
  <si>
    <t>有效提升城乡居民养老保险工作服务率</t>
  </si>
  <si>
    <t>90</t>
  </si>
  <si>
    <t>市财政及时足额保障城乡居民养老保险工作经费</t>
  </si>
  <si>
    <t>2025年1-12月</t>
  </si>
  <si>
    <t>月</t>
  </si>
  <si>
    <t>促进城乡居民养老保险工作规范化管理</t>
  </si>
  <si>
    <t>有效提升</t>
  </si>
  <si>
    <t>建立我市社会保险工作长效管理机制</t>
  </si>
  <si>
    <t>城乡居民养老保险工作者满意度</t>
  </si>
  <si>
    <t>参保人满意度</t>
  </si>
  <si>
    <t>推动机关党的建设高质量发展，完善机关党建工作经费保障制度。</t>
  </si>
  <si>
    <t>在职党员</t>
  </si>
  <si>
    <t>31人</t>
  </si>
  <si>
    <t>社会成本指标</t>
  </si>
  <si>
    <t>150</t>
  </si>
  <si>
    <t>元/人</t>
  </si>
  <si>
    <t>机关党建工作经费保障制度完善率</t>
  </si>
  <si>
    <t>基层党组织满意度</t>
  </si>
  <si>
    <t>保障无固定收入已故离休干部配偶生活补助按时足额发放。</t>
  </si>
  <si>
    <t>无固定收入已故离休干部配偶</t>
  </si>
  <si>
    <t>享受补助人数</t>
  </si>
  <si>
    <t>无固定收入已故离休干部配偶覆盖率</t>
  </si>
  <si>
    <t>开始时间</t>
  </si>
  <si>
    <t>2025年1月</t>
  </si>
  <si>
    <t>资金发放时间</t>
  </si>
  <si>
    <t>结束时间</t>
  </si>
  <si>
    <t>2025年12月</t>
  </si>
  <si>
    <t>无固定收入已故离休干部配偶生活水平提高</t>
  </si>
  <si>
    <t>无固定收入已故离休干部配偶终生保障情况</t>
  </si>
  <si>
    <t>无固定收入已故离休干部配偶终生保障率</t>
  </si>
  <si>
    <t>无固定收入已故离休干部配偶满意度</t>
  </si>
  <si>
    <t>确保2025年收到的自有资金能够正常使用。</t>
  </si>
  <si>
    <t>2025年预计自有资金收入</t>
  </si>
  <si>
    <t>50</t>
  </si>
  <si>
    <t>空确保2025年收到的自有资金能够正常使用。</t>
  </si>
  <si>
    <t>确保自有资金正常使用</t>
  </si>
  <si>
    <t>自有资金使用满意度</t>
  </si>
  <si>
    <t>保障企业退休人员独生子女奖励金的足额发放。</t>
  </si>
  <si>
    <t>符合享受独生子女奖励</t>
  </si>
  <si>
    <t>3600</t>
  </si>
  <si>
    <t>享受独子费奖励人数</t>
  </si>
  <si>
    <t>企业退休人员符合享受独生子女奖励金覆盖率</t>
  </si>
  <si>
    <t>资金执行时间</t>
  </si>
  <si>
    <t>企业独生子女奖励金的退休人员生活水平提高</t>
  </si>
  <si>
    <t>企业独生子女奖励金的退休人员终生保障情况</t>
  </si>
  <si>
    <t>企业独生子女奖励金的退休人员终生保障率</t>
  </si>
  <si>
    <t>享受企业独生子女奖励金的退休人员满意度</t>
  </si>
  <si>
    <t>用于购买乡村公益性岗位人身意外保险，有效保障乡村公益性岗位人员权益。</t>
  </si>
  <si>
    <t>享受乡村公益性岗位人员数量</t>
  </si>
  <si>
    <t>1300</t>
  </si>
  <si>
    <t>乡村公益性岗位人数</t>
  </si>
  <si>
    <t>乡村公益性岗位人员权益保障</t>
  </si>
  <si>
    <t>乡村公益性岗位人员人身意外保险保单时效</t>
  </si>
  <si>
    <t>2025</t>
  </si>
  <si>
    <t>年</t>
  </si>
  <si>
    <t>乡村公益性岗位人员人身意外保险标准</t>
  </si>
  <si>
    <t>对农村劳动力帮扶率</t>
  </si>
  <si>
    <t>就业补助资金的效益</t>
  </si>
  <si>
    <t>乡村公益性岗位人员满意度</t>
  </si>
  <si>
    <t>建数字化档案室落实《人力资源社会保障部办公厅关于推进社会保险经办数字化转型的指导意见》(人社厅发[2021]95 号)、关于做好 2023年社保经办数字化转型工作的通知》(人社险中心函[2023]6号)要求，按照“统筹规划、统一标准，业务协同、信息共享、分类指导、安全有序”的原则，逐步改善数字环境，夯实数字化转型基础，不断提升社保公共服务水平。</t>
  </si>
  <si>
    <t>数字化档案页数</t>
  </si>
  <si>
    <t>300000页</t>
  </si>
  <si>
    <t>张</t>
  </si>
  <si>
    <t>数字化情况</t>
  </si>
  <si>
    <t>社会保险档案电子化验收合格率</t>
  </si>
  <si>
    <t>数字化建设情况</t>
  </si>
  <si>
    <t>开展时间</t>
  </si>
  <si>
    <t>2025年</t>
  </si>
  <si>
    <t>27万元</t>
  </si>
  <si>
    <t>社保档案电子化规范率</t>
  </si>
  <si>
    <t>≥70%</t>
  </si>
  <si>
    <t>社会保险参保人员档案查询满意度</t>
  </si>
  <si>
    <t>≥90%</t>
  </si>
  <si>
    <t>上年结余单位资金安排农村劳动力转移就业暨易迁点现场招聘会项目经费70520元</t>
  </si>
  <si>
    <t>开展招聘会</t>
  </si>
  <si>
    <t>次</t>
  </si>
  <si>
    <t>人社招聘会工作开展率</t>
  </si>
  <si>
    <t>规范合法用工，杜绝使用童工，维护劳动者的合法权益，保障人社工作有序有效推进，促进工作规范化管理，切实解决人社工作经费不足问题。</t>
  </si>
  <si>
    <t>2025年罚没预计</t>
  </si>
  <si>
    <t>20</t>
  </si>
  <si>
    <t>非税征收</t>
  </si>
  <si>
    <t>人社工作规范化管理率</t>
  </si>
  <si>
    <t>非税工作效益</t>
  </si>
  <si>
    <t>30</t>
  </si>
  <si>
    <t>2025年罚没返还比例</t>
  </si>
  <si>
    <t>瑞丽市合法用工政策知晓覆盖率</t>
  </si>
  <si>
    <t>维护全市合法用工持续性</t>
  </si>
  <si>
    <t>可持续</t>
  </si>
  <si>
    <t>按财政补贴到账情况及时配套代缴补助。</t>
  </si>
  <si>
    <t>三类困难人数</t>
  </si>
  <si>
    <t>1780</t>
  </si>
  <si>
    <t>代缴人数</t>
  </si>
  <si>
    <t>三级残疾人数</t>
  </si>
  <si>
    <t>640</t>
  </si>
  <si>
    <t>财政对重残人口代缴率</t>
  </si>
  <si>
    <t>代缴率</t>
  </si>
  <si>
    <t>财政对三类困难人口代缴率</t>
  </si>
  <si>
    <t>100元/人/年*70%</t>
  </si>
  <si>
    <t>三类困难代缴标准</t>
  </si>
  <si>
    <t>15元/人/年*70%</t>
  </si>
  <si>
    <t>三级残疾人代缴标准</t>
  </si>
  <si>
    <t>政策执行率</t>
  </si>
  <si>
    <t>三类困难人员满意度</t>
  </si>
  <si>
    <t>干部人事档案数字化是开发档案信息资源、防止档案涂改造假、提高档案利用效率的重要技术手段，是利用现代信息技术提升档案工作水平的重要途径，保障我市进一步抓好干部人事档案数字化及国产替代建设工作。</t>
  </si>
  <si>
    <t>事业人员及机关工勤档案人数</t>
  </si>
  <si>
    <t>2158</t>
  </si>
  <si>
    <t>干部人事档案数字化覆盖率</t>
  </si>
  <si>
    <t>干部人事档案数字化建设完成时间</t>
  </si>
  <si>
    <t>160350</t>
  </si>
  <si>
    <t>干部人事档案数字化建设硬件软件设施采购</t>
  </si>
  <si>
    <t>823000</t>
  </si>
  <si>
    <t>干部人事档案数字化制作费用</t>
  </si>
  <si>
    <t>干部人事档案信息化数据管理</t>
  </si>
  <si>
    <t>干部满意度</t>
  </si>
  <si>
    <t>及时发放城乡居民养老待遇</t>
  </si>
  <si>
    <t>市级基础养老金补贴人数</t>
  </si>
  <si>
    <t>9946</t>
  </si>
  <si>
    <t>补贴人数</t>
  </si>
  <si>
    <t>养老保险待遇按月发放率</t>
  </si>
  <si>
    <t>1.75</t>
  </si>
  <si>
    <t>元/人*月</t>
  </si>
  <si>
    <t>高龄基础养老金标准</t>
  </si>
  <si>
    <t>95%</t>
  </si>
  <si>
    <t>领取养老待遇人员满意度</t>
  </si>
  <si>
    <t>按时足额发放三支一扶人员生活补贴，及时缴纳三支一扶人员五险一金。</t>
  </si>
  <si>
    <t>“三支一扶”人员数量</t>
  </si>
  <si>
    <t>8人</t>
  </si>
  <si>
    <t>三支一扶人员人数</t>
  </si>
  <si>
    <t>向基层输送人才</t>
  </si>
  <si>
    <t>22180</t>
  </si>
  <si>
    <t>“三支一扶”人员生活补贴</t>
  </si>
  <si>
    <t>28771</t>
  </si>
  <si>
    <t>“三支一扶”人员五险一金</t>
  </si>
  <si>
    <t>促进三支一扶计划专项工作顺利开展</t>
  </si>
  <si>
    <t>“三支一扶”人员满意度</t>
  </si>
  <si>
    <t>确保2025年遗属补助及时发放</t>
  </si>
  <si>
    <t>享受遗属补助人数</t>
  </si>
  <si>
    <t>1人</t>
  </si>
  <si>
    <t>补助享受人数</t>
  </si>
  <si>
    <t>保障领取遗属补助人员生活水平</t>
  </si>
  <si>
    <t>改善</t>
  </si>
  <si>
    <t>享受遗属补助人员满意度</t>
  </si>
  <si>
    <t>目标1：保障企业退休人员社会化管理服务经费。
 目标2：按5元/人/月发放退休人员社会化管理服务工作经费，由同级财政视财力情况列入预算安排。</t>
  </si>
  <si>
    <t>企业退休人员（2025年预计退休人数）</t>
  </si>
  <si>
    <t>7768</t>
  </si>
  <si>
    <t>预计人数</t>
  </si>
  <si>
    <t>地方企业退休人员覆盖率</t>
  </si>
  <si>
    <t>促进全省企业退休人员社会化管理服务工作的健康发展率</t>
  </si>
  <si>
    <t>全省企业退休人员社会化管理服务工作经费保障率</t>
  </si>
  <si>
    <t>全省企业退休人员社会化管理服务工作的健康发展</t>
  </si>
  <si>
    <t>企业退休人员社会化管理服务工作满意度</t>
  </si>
  <si>
    <t>根据瑞丽市第十七届人民政府第9次常务委员会会议纪要，同意设立瑞丽市应急周转金账户，按县级不得少于100万元的标准进行储备2025年农民工工资保证金。</t>
  </si>
  <si>
    <t>农民工工资应急人数</t>
  </si>
  <si>
    <t>300</t>
  </si>
  <si>
    <t>预计储备金应急人数</t>
  </si>
  <si>
    <t>根据瑞丽市第十七届人民政府第9次常务会会议纪要，同意设立瑞丽市应急周转金账户，按县级不得少于100万元的标准进行储备2025年农民工工资保证金。</t>
  </si>
  <si>
    <t>农民工工资应急发放率</t>
  </si>
  <si>
    <t>预计储备金应急保障</t>
  </si>
  <si>
    <t>农民工工资应急发放及时率</t>
  </si>
  <si>
    <t>全年接访次数</t>
  </si>
  <si>
    <t>小于等于上一年度接访次数</t>
  </si>
  <si>
    <t>保障农民工权益</t>
  </si>
  <si>
    <t>农民工满意度</t>
  </si>
  <si>
    <t>按年发放丧葬补助</t>
  </si>
  <si>
    <t>养老保险参保人一次性丧葬补助人数</t>
  </si>
  <si>
    <t>800</t>
  </si>
  <si>
    <t>领取丧葬补助人数</t>
  </si>
  <si>
    <t>丧葬补助足额发放率</t>
  </si>
  <si>
    <t>1716</t>
  </si>
  <si>
    <t>丧葬补助标准</t>
  </si>
  <si>
    <t>政策执行情况</t>
  </si>
  <si>
    <t>领取丧葬补助人员满意度</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</si>
  <si>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</si>
  <si>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</si>
  <si>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</si>
  <si>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</si>
  <si>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</si>
  <si>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</si>
  <si>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</si>
  <si>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</si>
  <si>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</si>
  <si>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</si>
  <si>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</si>
  <si>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</si>
  <si>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</si>
  <si>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</si>
  <si>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</si>
  <si>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</si>
  <si>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打印机</t>
  </si>
  <si>
    <t>A4黑白打印机</t>
  </si>
  <si>
    <t>台</t>
  </si>
  <si>
    <t>电脑</t>
  </si>
  <si>
    <t>台式计算机</t>
  </si>
  <si>
    <t>公车燃油</t>
  </si>
  <si>
    <t>车辆加油、添加燃料服务</t>
  </si>
  <si>
    <t>公车维修</t>
  </si>
  <si>
    <t>车辆维修和保养服务</t>
  </si>
  <si>
    <t>公车保险</t>
  </si>
  <si>
    <t>机动车保险服务</t>
  </si>
  <si>
    <t>份</t>
  </si>
  <si>
    <t>通用打印机</t>
  </si>
  <si>
    <t>A4彩色打印机</t>
  </si>
  <si>
    <t>采购不间断电源</t>
  </si>
  <si>
    <t>不间断电源</t>
  </si>
  <si>
    <t>套</t>
  </si>
  <si>
    <t>档案服务采购</t>
  </si>
  <si>
    <t>档案管理服务</t>
  </si>
  <si>
    <t>基础软件</t>
  </si>
  <si>
    <t>扫描仪</t>
  </si>
  <si>
    <t>通用计算机</t>
  </si>
  <si>
    <t>预算08表</t>
  </si>
  <si>
    <t>2025年部门政府购买服务预算表</t>
  </si>
  <si>
    <t>政府购买服务项目</t>
  </si>
  <si>
    <t>政府购买服务指导性目录代码</t>
  </si>
  <si>
    <t>所属服务类别</t>
  </si>
  <si>
    <t>所属服务领域</t>
  </si>
  <si>
    <t>购买内容简述</t>
  </si>
  <si>
    <t>单位自筹</t>
  </si>
  <si>
    <t>B1202 档案管理服务</t>
  </si>
  <si>
    <t>B 政府履职辅助性服务</t>
  </si>
  <si>
    <t>208 社会保障和就业支出</t>
  </si>
  <si>
    <t>干部人事档案服务</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</si>
  <si>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</si>
  <si>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</si>
  <si>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</si>
  <si>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</si>
  <si>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</si>
  <si>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</si>
  <si>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</si>
  <si>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</si>
  <si>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</si>
  <si>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</si>
  <si>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</si>
  <si>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</si>
  <si>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</si>
  <si>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 瑞丽市人力资源和社会保障局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</si>
  <si>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</si>
  <si>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</si>
  <si>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</si>
  <si>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</si>
  <si>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</si>
  <si>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</si>
  <si>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</si>
  <si>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</si>
  <si>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</si>
  <si>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</si>
  <si>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</si>
  <si>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</si>
  <si>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</si>
  <si>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</si>
  <si>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</si>
  <si>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</si>
  <si>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</si>
  <si>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</si>
  <si>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2026年</t>
  </si>
  <si>
    <t>2027年</t>
  </si>
  <si>
    <t>112 社会保障缴费</t>
  </si>
  <si>
    <t>本级</t>
  </si>
  <si>
    <t>115 其他工资福利支出</t>
  </si>
  <si>
    <t>116 其他人员支出</t>
  </si>
  <si>
    <t>311 专项业务类</t>
  </si>
  <si>
    <t>312 民生类</t>
  </si>
  <si>
    <t>313 事业发展类</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</si>
</sst>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Red]\-0.00\ "/>
    <numFmt numFmtId="178" formatCode="0.00_ "/>
    <numFmt numFmtId="179" formatCode="#,##0.00_ "/>
  </numFmts>
  <fonts count="63">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10"/>
      <color rgb="FF000000"/>
      <name val="Calibri"/>
      <charset val="134"/>
    </font>
    <font>
      <sz val="9"/>
      <color rgb="FF000000"/>
      <name val="Calibri"/>
      <charset val="134"/>
    </font>
    <font>
      <sz val="9"/>
      <name val="宋体"/>
      <charset val="134"/>
    </font>
    <font>
      <b/>
      <sz val="10"/>
      <color rgb="FFFF0000"/>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1"/>
      <color rgb="FF000000"/>
      <name val="Calibri"/>
      <charset val="134"/>
    </font>
    <font>
      <sz val="10"/>
      <color rgb="FF000000"/>
      <name val="宋体"/>
      <charset val="1"/>
    </font>
    <font>
      <b/>
      <sz val="10"/>
      <color rgb="FFFF0000"/>
      <name val="宋体"/>
      <charset val="1"/>
    </font>
    <font>
      <sz val="11"/>
      <name val="宋体"/>
      <charset val="1"/>
    </font>
    <font>
      <sz val="10"/>
      <color rgb="FFFFFFFF"/>
      <name val="宋体"/>
      <charset val="1"/>
    </font>
    <font>
      <sz val="12"/>
      <name val="宋体"/>
      <charset val="1"/>
    </font>
    <font>
      <b/>
      <sz val="22"/>
      <name val="宋体"/>
      <charset val="1"/>
    </font>
    <font>
      <b/>
      <sz val="22"/>
      <name val="Microsoft Sans Serif"/>
      <charset val="1"/>
    </font>
    <font>
      <sz val="12"/>
      <color rgb="FF000000"/>
      <name val="宋体"/>
      <charset val="1"/>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b/>
      <sz val="20"/>
      <name val="宋体"/>
      <charset val="1"/>
    </font>
    <font>
      <b/>
      <sz val="36"/>
      <name val="方正小标宋简体"/>
      <charset val="1"/>
    </font>
    <font>
      <b/>
      <sz val="28"/>
      <name val="方正小标宋简体"/>
      <charset val="1"/>
    </font>
    <font>
      <b/>
      <sz val="26"/>
      <name val="宋体"/>
      <charset val="1"/>
    </font>
    <font>
      <b/>
      <sz val="18"/>
      <name val="宋体"/>
      <charset val="1"/>
    </font>
    <font>
      <b/>
      <sz val="16"/>
      <name val="Times New Roman"/>
      <charset val="1"/>
    </font>
    <font>
      <b/>
      <sz val="14"/>
      <name val="宋体"/>
      <charset val="1"/>
    </font>
    <font>
      <b/>
      <sz val="18"/>
      <name val="黑体"/>
      <charset val="1"/>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color indexed="8"/>
      <name val="宋体"/>
      <charset val="134"/>
    </font>
    <font>
      <sz val="9"/>
      <name val="Microsoft YaHei UI"/>
      <charset val="134"/>
    </font>
    <font>
      <b/>
      <sz val="18"/>
      <name val="Times New Roman"/>
      <charset val="1"/>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2" fontId="40" fillId="0" borderId="0" applyFont="0" applyFill="0" applyBorder="0" applyAlignment="0" applyProtection="0">
      <alignment vertical="center"/>
    </xf>
    <xf numFmtId="0" fontId="41" fillId="2" borderId="0" applyNumberFormat="0" applyBorder="0" applyAlignment="0" applyProtection="0">
      <alignment vertical="center"/>
    </xf>
    <xf numFmtId="0" fontId="42" fillId="3" borderId="19" applyNumberFormat="0" applyAlignment="0" applyProtection="0">
      <alignment vertical="center"/>
    </xf>
    <xf numFmtId="44" fontId="40" fillId="0" borderId="0" applyFont="0" applyFill="0" applyBorder="0" applyAlignment="0" applyProtection="0">
      <alignment vertical="center"/>
    </xf>
    <xf numFmtId="41" fontId="40" fillId="0" borderId="0" applyFont="0" applyFill="0" applyBorder="0" applyAlignment="0" applyProtection="0">
      <alignment vertical="center"/>
    </xf>
    <xf numFmtId="0" fontId="41" fillId="4" borderId="0" applyNumberFormat="0" applyBorder="0" applyAlignment="0" applyProtection="0">
      <alignment vertical="center"/>
    </xf>
    <xf numFmtId="0" fontId="43" fillId="5" borderId="0" applyNumberFormat="0" applyBorder="0" applyAlignment="0" applyProtection="0">
      <alignment vertical="center"/>
    </xf>
    <xf numFmtId="43" fontId="40" fillId="0" borderId="0" applyFont="0" applyFill="0" applyBorder="0" applyAlignment="0" applyProtection="0">
      <alignment vertical="center"/>
    </xf>
    <xf numFmtId="0" fontId="44" fillId="6" borderId="0" applyNumberFormat="0" applyBorder="0" applyAlignment="0" applyProtection="0">
      <alignment vertical="center"/>
    </xf>
    <xf numFmtId="0" fontId="45" fillId="0" borderId="0" applyNumberFormat="0" applyFill="0" applyBorder="0" applyAlignment="0" applyProtection="0">
      <alignment vertical="center"/>
    </xf>
    <xf numFmtId="9" fontId="40" fillId="0" borderId="0" applyFont="0" applyFill="0" applyBorder="0" applyAlignment="0" applyProtection="0">
      <alignment vertical="center"/>
    </xf>
    <xf numFmtId="0" fontId="46" fillId="0" borderId="0" applyNumberFormat="0" applyFill="0" applyBorder="0" applyAlignment="0" applyProtection="0">
      <alignment vertical="center"/>
    </xf>
    <xf numFmtId="0" fontId="40" fillId="7" borderId="20" applyNumberFormat="0" applyFont="0" applyAlignment="0" applyProtection="0">
      <alignment vertical="center"/>
    </xf>
    <xf numFmtId="0" fontId="44" fillId="8" borderId="0" applyNumberFormat="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21" applyNumberFormat="0" applyFill="0" applyAlignment="0" applyProtection="0">
      <alignment vertical="center"/>
    </xf>
    <xf numFmtId="0" fontId="52" fillId="0" borderId="21" applyNumberFormat="0" applyFill="0" applyAlignment="0" applyProtection="0">
      <alignment vertical="center"/>
    </xf>
    <xf numFmtId="0" fontId="44" fillId="9" borderId="0" applyNumberFormat="0" applyBorder="0" applyAlignment="0" applyProtection="0">
      <alignment vertical="center"/>
    </xf>
    <xf numFmtId="0" fontId="47" fillId="0" borderId="22" applyNumberFormat="0" applyFill="0" applyAlignment="0" applyProtection="0">
      <alignment vertical="center"/>
    </xf>
    <xf numFmtId="0" fontId="44" fillId="10" borderId="0" applyNumberFormat="0" applyBorder="0" applyAlignment="0" applyProtection="0">
      <alignment vertical="center"/>
    </xf>
    <xf numFmtId="0" fontId="53" fillId="11" borderId="23" applyNumberFormat="0" applyAlignment="0" applyProtection="0">
      <alignment vertical="center"/>
    </xf>
    <xf numFmtId="0" fontId="54" fillId="11" borderId="19" applyNumberFormat="0" applyAlignment="0" applyProtection="0">
      <alignment vertical="center"/>
    </xf>
    <xf numFmtId="0" fontId="55" fillId="12" borderId="24" applyNumberFormat="0" applyAlignment="0" applyProtection="0">
      <alignment vertical="center"/>
    </xf>
    <xf numFmtId="0" fontId="41" fillId="13" borderId="0" applyNumberFormat="0" applyBorder="0" applyAlignment="0" applyProtection="0">
      <alignment vertical="center"/>
    </xf>
    <xf numFmtId="0" fontId="44" fillId="14" borderId="0" applyNumberFormat="0" applyBorder="0" applyAlignment="0" applyProtection="0">
      <alignment vertical="center"/>
    </xf>
    <xf numFmtId="0" fontId="56" fillId="0" borderId="25" applyNumberFormat="0" applyFill="0" applyAlignment="0" applyProtection="0">
      <alignment vertical="center"/>
    </xf>
    <xf numFmtId="0" fontId="57" fillId="0" borderId="26" applyNumberFormat="0" applyFill="0" applyAlignment="0" applyProtection="0">
      <alignment vertical="center"/>
    </xf>
    <xf numFmtId="0" fontId="58" fillId="15" borderId="0" applyNumberFormat="0" applyBorder="0" applyAlignment="0" applyProtection="0">
      <alignment vertical="center"/>
    </xf>
    <xf numFmtId="0" fontId="59" fillId="16" borderId="0" applyNumberFormat="0" applyBorder="0" applyAlignment="0" applyProtection="0">
      <alignment vertical="center"/>
    </xf>
    <xf numFmtId="0" fontId="41" fillId="17" borderId="0" applyNumberFormat="0" applyBorder="0" applyAlignment="0" applyProtection="0">
      <alignment vertical="center"/>
    </xf>
    <xf numFmtId="0" fontId="44"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4" fillId="27" borderId="0" applyNumberFormat="0" applyBorder="0" applyAlignment="0" applyProtection="0">
      <alignment vertical="center"/>
    </xf>
    <xf numFmtId="0" fontId="60" fillId="0" borderId="0">
      <alignment vertical="center"/>
    </xf>
    <xf numFmtId="0" fontId="41"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1" fillId="31" borderId="0" applyNumberFormat="0" applyBorder="0" applyAlignment="0" applyProtection="0">
      <alignment vertical="center"/>
    </xf>
    <xf numFmtId="0" fontId="44" fillId="32" borderId="0" applyNumberFormat="0" applyBorder="0" applyAlignment="0" applyProtection="0">
      <alignment vertical="center"/>
    </xf>
    <xf numFmtId="0" fontId="61" fillId="0" borderId="0">
      <alignment vertical="top"/>
      <protection locked="0"/>
    </xf>
    <xf numFmtId="0" fontId="60" fillId="0" borderId="0">
      <alignment vertical="center"/>
    </xf>
    <xf numFmtId="0" fontId="60" fillId="0" borderId="0"/>
    <xf numFmtId="176" fontId="8" fillId="0" borderId="7">
      <alignment horizontal="right" vertical="center"/>
    </xf>
    <xf numFmtId="49" fontId="8" fillId="0" borderId="7">
      <alignment horizontal="left" vertical="center" wrapText="1"/>
    </xf>
  </cellStyleXfs>
  <cellXfs count="381">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6" fillId="0" borderId="7" xfId="0" applyFont="1" applyFill="1" applyBorder="1" applyAlignment="1" applyProtection="1">
      <alignment vertical="center" wrapText="1"/>
    </xf>
    <xf numFmtId="0" fontId="7" fillId="0" borderId="7" xfId="0" applyFont="1" applyFill="1" applyBorder="1" applyAlignment="1" applyProtection="1">
      <alignment horizontal="left" vertical="center" wrapText="1"/>
      <protection locked="0"/>
    </xf>
    <xf numFmtId="176" fontId="8" fillId="0" borderId="7" xfId="53" applyProtection="1">
      <alignment horizontal="right" vertical="center"/>
      <protection locked="0"/>
    </xf>
    <xf numFmtId="0" fontId="8" fillId="0" borderId="7" xfId="50" applyFont="1" applyFill="1" applyBorder="1" applyAlignment="1" applyProtection="1">
      <alignment horizontal="right" vertical="center" wrapText="1"/>
      <protection locked="0"/>
    </xf>
    <xf numFmtId="0" fontId="6" fillId="0" borderId="7" xfId="0" applyFont="1" applyFill="1" applyBorder="1" applyAlignment="1" applyProtection="1"/>
    <xf numFmtId="49" fontId="8" fillId="0" borderId="7" xfId="54" applyProtection="1">
      <alignment horizontal="left" vertical="center" wrapText="1"/>
      <protection locked="0"/>
    </xf>
    <xf numFmtId="0" fontId="8" fillId="0" borderId="2"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left" vertical="center" wrapText="1"/>
      <protection locked="0"/>
    </xf>
    <xf numFmtId="0" fontId="8" fillId="0" borderId="4" xfId="50" applyFont="1" applyFill="1" applyBorder="1" applyAlignment="1" applyProtection="1">
      <alignment horizontal="left" vertical="center" wrapText="1"/>
      <protection locked="0"/>
    </xf>
    <xf numFmtId="0" fontId="9" fillId="0" borderId="0" xfId="50" applyFont="1" applyFill="1" applyBorder="1" applyAlignment="1" applyProtection="1"/>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8" fillId="0" borderId="7" xfId="50" applyFont="1" applyFill="1" applyBorder="1" applyAlignment="1" applyProtection="1">
      <alignment horizontal="left" vertical="center" wrapText="1"/>
      <protection locked="0"/>
    </xf>
    <xf numFmtId="0" fontId="8" fillId="0" borderId="7" xfId="50" applyFont="1" applyFill="1" applyBorder="1" applyAlignment="1" applyProtection="1">
      <alignment horizontal="right" vertical="center" wrapText="1"/>
    </xf>
    <xf numFmtId="0" fontId="1" fillId="0" borderId="2"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left" vertical="center"/>
    </xf>
    <xf numFmtId="0" fontId="8" fillId="0" borderId="4" xfId="50" applyFont="1" applyFill="1" applyBorder="1" applyAlignment="1" applyProtection="1">
      <alignment horizontal="left" vertical="center"/>
    </xf>
    <xf numFmtId="0" fontId="10" fillId="0" borderId="0" xfId="50" applyFont="1" applyFill="1" applyBorder="1" applyAlignment="1" applyProtection="1">
      <alignment vertical="top"/>
      <protection locked="0"/>
    </xf>
    <xf numFmtId="0" fontId="11" fillId="0" borderId="0" xfId="50" applyFont="1" applyFill="1" applyBorder="1" applyAlignment="1" applyProtection="1">
      <alignment vertical="center"/>
    </xf>
    <xf numFmtId="0" fontId="12" fillId="0" borderId="0" xfId="50" applyFont="1" applyFill="1" applyBorder="1" applyAlignment="1" applyProtection="1">
      <alignment horizontal="right" vertical="center"/>
    </xf>
    <xf numFmtId="0" fontId="13" fillId="0" borderId="0" xfId="50" applyFont="1" applyFill="1" applyBorder="1" applyAlignment="1" applyProtection="1">
      <alignment horizontal="center" vertical="center" wrapText="1"/>
    </xf>
    <xf numFmtId="0" fontId="14" fillId="0" borderId="0" xfId="50" applyFont="1" applyFill="1" applyBorder="1" applyAlignment="1" applyProtection="1">
      <alignment horizontal="center" vertical="center"/>
    </xf>
    <xf numFmtId="0" fontId="12" fillId="0" borderId="0" xfId="50" applyFont="1" applyFill="1" applyBorder="1" applyAlignment="1" applyProtection="1">
      <alignment horizontal="left" vertical="center"/>
    </xf>
    <xf numFmtId="0" fontId="15" fillId="0" borderId="0" xfId="50" applyFont="1" applyFill="1" applyBorder="1" applyAlignment="1" applyProtection="1">
      <alignment horizontal="left" vertical="center"/>
    </xf>
    <xf numFmtId="0" fontId="15" fillId="0" borderId="1" xfId="50" applyFont="1" applyFill="1" applyBorder="1" applyAlignment="1" applyProtection="1">
      <alignment horizontal="center" vertical="center" wrapText="1"/>
    </xf>
    <xf numFmtId="0" fontId="15" fillId="0" borderId="2" xfId="50" applyFont="1" applyFill="1" applyBorder="1" applyAlignment="1" applyProtection="1">
      <alignment horizontal="center" vertical="center" wrapText="1"/>
    </xf>
    <xf numFmtId="0" fontId="15" fillId="0" borderId="3" xfId="50" applyFont="1" applyFill="1" applyBorder="1" applyAlignment="1" applyProtection="1">
      <alignment horizontal="center" vertical="center" wrapText="1"/>
    </xf>
    <xf numFmtId="0" fontId="15" fillId="0" borderId="4"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wrapText="1"/>
    </xf>
    <xf numFmtId="0" fontId="15" fillId="0" borderId="7" xfId="50" applyFont="1" applyFill="1" applyBorder="1" applyAlignment="1" applyProtection="1">
      <alignment horizontal="center" vertical="center" wrapText="1"/>
    </xf>
    <xf numFmtId="0" fontId="12" fillId="0" borderId="7" xfId="50" applyFont="1" applyFill="1" applyBorder="1" applyAlignment="1" applyProtection="1">
      <alignment vertical="center" wrapText="1"/>
    </xf>
    <xf numFmtId="0" fontId="12" fillId="0" borderId="7" xfId="50" applyFont="1" applyFill="1" applyBorder="1" applyAlignment="1" applyProtection="1">
      <alignment horizontal="right" vertical="center" wrapText="1"/>
    </xf>
    <xf numFmtId="0" fontId="12" fillId="0" borderId="7" xfId="50" applyFont="1" applyFill="1" applyBorder="1" applyAlignment="1" applyProtection="1">
      <alignment horizontal="right" vertical="center"/>
    </xf>
    <xf numFmtId="0" fontId="12" fillId="0" borderId="7" xfId="50" applyFont="1" applyFill="1" applyBorder="1" applyAlignment="1" applyProtection="1">
      <alignment horizontal="center" vertical="center" wrapText="1"/>
      <protection locked="0"/>
    </xf>
    <xf numFmtId="0" fontId="12" fillId="0" borderId="4" xfId="50" applyFont="1" applyFill="1" applyBorder="1" applyAlignment="1" applyProtection="1">
      <alignment vertical="center" wrapText="1"/>
      <protection locked="0"/>
    </xf>
    <xf numFmtId="0" fontId="12" fillId="0" borderId="7" xfId="50" applyFont="1" applyFill="1" applyBorder="1" applyAlignment="1" applyProtection="1">
      <alignment horizontal="right" vertical="center" wrapText="1"/>
      <protection locked="0"/>
    </xf>
    <xf numFmtId="0" fontId="12" fillId="0" borderId="7" xfId="50" applyFont="1" applyFill="1" applyBorder="1" applyAlignment="1" applyProtection="1">
      <alignment horizontal="right" vertical="center"/>
      <protection locked="0"/>
    </xf>
    <xf numFmtId="0" fontId="12" fillId="0" borderId="8" xfId="50" applyFont="1" applyFill="1" applyBorder="1" applyAlignment="1" applyProtection="1">
      <alignment horizontal="left" vertical="center"/>
    </xf>
    <xf numFmtId="0" fontId="12"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8" fillId="0" borderId="0" xfId="50" applyFont="1" applyFill="1" applyBorder="1" applyAlignment="1" applyProtection="1">
      <alignment vertical="top"/>
      <protection locked="0"/>
    </xf>
    <xf numFmtId="0" fontId="16" fillId="0" borderId="0" xfId="50" applyFont="1" applyFill="1" applyBorder="1" applyAlignment="1" applyProtection="1">
      <alignment horizontal="center" vertical="center"/>
      <protection locked="0"/>
    </xf>
    <xf numFmtId="0" fontId="16" fillId="0" borderId="0" xfId="50" applyFont="1" applyFill="1" applyBorder="1" applyAlignment="1" applyProtection="1">
      <alignment horizontal="center" vertical="center"/>
    </xf>
    <xf numFmtId="0" fontId="8"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7"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8"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8"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6"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7"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18" fillId="0" borderId="7" xfId="0" applyFont="1" applyFill="1" applyBorder="1" applyAlignment="1" applyProtection="1">
      <alignment vertical="center"/>
    </xf>
    <xf numFmtId="0" fontId="4" fillId="0" borderId="14" xfId="50" applyFont="1" applyFill="1" applyBorder="1" applyAlignment="1" applyProtection="1">
      <alignment horizontal="right" vertical="center"/>
      <protection locked="0"/>
    </xf>
    <xf numFmtId="0" fontId="18" fillId="0" borderId="7" xfId="0" applyFont="1" applyFill="1" applyBorder="1" applyAlignment="1" applyProtection="1">
      <alignment vertical="center" wrapText="1"/>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8"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6"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7" fillId="0" borderId="15" xfId="50" applyFont="1" applyFill="1" applyBorder="1" applyAlignment="1" applyProtection="1">
      <alignment horizontal="center" vertical="center"/>
      <protection locked="0"/>
    </xf>
    <xf numFmtId="0" fontId="17"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14" xfId="50" applyFont="1" applyFill="1" applyBorder="1" applyAlignment="1" applyProtection="1">
      <alignment horizontal="right" vertical="center"/>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11" fillId="0" borderId="0" xfId="50" applyFont="1" applyFill="1" applyBorder="1" applyAlignment="1" applyProtection="1"/>
    <xf numFmtId="0" fontId="19" fillId="0" borderId="0" xfId="50" applyFont="1" applyFill="1" applyBorder="1" applyAlignment="1" applyProtection="1"/>
    <xf numFmtId="0" fontId="15" fillId="0" borderId="0" xfId="50" applyFont="1" applyFill="1" applyBorder="1" applyAlignment="1" applyProtection="1">
      <alignment horizontal="left"/>
    </xf>
    <xf numFmtId="0" fontId="15" fillId="0" borderId="1" xfId="50" applyFont="1" applyFill="1" applyBorder="1" applyAlignment="1" applyProtection="1">
      <alignment horizontal="left" vertical="center" wrapText="1"/>
    </xf>
    <xf numFmtId="0" fontId="15" fillId="0" borderId="9" xfId="50" applyFont="1" applyFill="1" applyBorder="1" applyAlignment="1" applyProtection="1">
      <alignment horizontal="left" vertical="center" wrapText="1"/>
    </xf>
    <xf numFmtId="0" fontId="15" fillId="0" borderId="5" xfId="50" applyFont="1" applyFill="1" applyBorder="1" applyAlignment="1" applyProtection="1">
      <alignment horizontal="left" vertical="center" wrapText="1"/>
    </xf>
    <xf numFmtId="0" fontId="15" fillId="0" borderId="13" xfId="50" applyFont="1" applyFill="1" applyBorder="1" applyAlignment="1" applyProtection="1">
      <alignment horizontal="left" vertical="center" wrapText="1"/>
    </xf>
    <xf numFmtId="0" fontId="15" fillId="0" borderId="6" xfId="50" applyFont="1" applyFill="1" applyBorder="1" applyAlignment="1" applyProtection="1">
      <alignment horizontal="left" vertical="center" wrapText="1"/>
    </xf>
    <xf numFmtId="0" fontId="15" fillId="0" borderId="14" xfId="50" applyFont="1" applyFill="1" applyBorder="1" applyAlignment="1" applyProtection="1">
      <alignment horizontal="left" vertical="center" wrapText="1"/>
    </xf>
    <xf numFmtId="0" fontId="15" fillId="0" borderId="6" xfId="50" applyFont="1" applyFill="1" applyBorder="1" applyAlignment="1" applyProtection="1">
      <alignment horizontal="left" vertical="center"/>
    </xf>
    <xf numFmtId="0" fontId="15" fillId="0" borderId="14" xfId="50" applyFont="1" applyFill="1" applyBorder="1" applyAlignment="1" applyProtection="1">
      <alignment horizontal="left" vertical="center"/>
    </xf>
    <xf numFmtId="0" fontId="15" fillId="0" borderId="14" xfId="5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xf>
    <xf numFmtId="0" fontId="7" fillId="0" borderId="14" xfId="0" applyFont="1" applyFill="1" applyBorder="1" applyAlignment="1" applyProtection="1">
      <alignment horizontal="left" vertical="center" wrapText="1"/>
    </xf>
    <xf numFmtId="0" fontId="7" fillId="0" borderId="14" xfId="0" applyFont="1" applyFill="1" applyBorder="1" applyAlignment="1" applyProtection="1">
      <alignment horizontal="left" vertical="center"/>
    </xf>
    <xf numFmtId="176" fontId="8" fillId="0" borderId="7" xfId="53" applyAlignment="1" applyProtection="1">
      <alignment horizontal="left" vertical="center"/>
      <protection locked="0"/>
    </xf>
    <xf numFmtId="0" fontId="15" fillId="0" borderId="12" xfId="50" applyFont="1" applyFill="1" applyBorder="1" applyAlignment="1" applyProtection="1">
      <alignment horizontal="left" vertical="center"/>
    </xf>
    <xf numFmtId="0" fontId="15" fillId="0" borderId="15" xfId="50" applyFont="1" applyFill="1" applyBorder="1" applyAlignment="1" applyProtection="1">
      <alignment horizontal="left" vertical="center"/>
    </xf>
    <xf numFmtId="0" fontId="20" fillId="0" borderId="0" xfId="50" applyFont="1" applyFill="1" applyBorder="1" applyAlignment="1" applyProtection="1"/>
    <xf numFmtId="0" fontId="12" fillId="0" borderId="0" xfId="50" applyFont="1" applyFill="1" applyBorder="1" applyAlignment="1" applyProtection="1">
      <alignment horizontal="right" vertical="center"/>
      <protection locked="0"/>
    </xf>
    <xf numFmtId="0" fontId="14" fillId="0" borderId="0" xfId="50" applyFont="1" applyFill="1" applyBorder="1" applyAlignment="1" applyProtection="1">
      <alignment horizontal="center" vertical="center"/>
      <protection locked="0"/>
    </xf>
    <xf numFmtId="0" fontId="21" fillId="0" borderId="0" xfId="50" applyFont="1" applyFill="1" applyBorder="1" applyAlignment="1" applyProtection="1">
      <alignment horizontal="left" vertical="top"/>
      <protection locked="0"/>
    </xf>
    <xf numFmtId="0" fontId="21" fillId="0" borderId="0" xfId="50" applyFont="1" applyFill="1" applyBorder="1" applyAlignment="1" applyProtection="1">
      <alignment horizontal="left"/>
    </xf>
    <xf numFmtId="0" fontId="15" fillId="0" borderId="0" xfId="50" applyFont="1" applyFill="1" applyBorder="1" applyAlignment="1" applyProtection="1">
      <alignment horizontal="left"/>
      <protection locked="0"/>
    </xf>
    <xf numFmtId="0" fontId="15" fillId="0" borderId="3" xfId="50" applyFont="1" applyFill="1" applyBorder="1" applyAlignment="1" applyProtection="1">
      <alignment horizontal="center" vertical="center" wrapText="1"/>
      <protection locked="0"/>
    </xf>
    <xf numFmtId="0" fontId="15" fillId="0" borderId="3" xfId="50" applyFont="1" applyFill="1" applyBorder="1" applyAlignment="1" applyProtection="1">
      <alignment horizontal="center" vertical="center"/>
      <protection locked="0"/>
    </xf>
    <xf numFmtId="0" fontId="21" fillId="0" borderId="13" xfId="50" applyFont="1" applyFill="1" applyBorder="1" applyAlignment="1" applyProtection="1">
      <alignment horizontal="left" vertical="center" wrapText="1"/>
      <protection locked="0"/>
    </xf>
    <xf numFmtId="0" fontId="15" fillId="0" borderId="15" xfId="50" applyFont="1" applyFill="1" applyBorder="1" applyAlignment="1" applyProtection="1">
      <alignment horizontal="left" vertical="center" wrapText="1"/>
    </xf>
    <xf numFmtId="0" fontId="21" fillId="0" borderId="15" xfId="50" applyFont="1" applyFill="1" applyBorder="1" applyAlignment="1" applyProtection="1">
      <alignment horizontal="left" vertical="center"/>
      <protection locked="0"/>
    </xf>
    <xf numFmtId="0" fontId="21" fillId="0" borderId="15" xfId="50" applyFont="1" applyFill="1" applyBorder="1" applyAlignment="1" applyProtection="1">
      <alignment horizontal="left" vertical="center" wrapText="1"/>
      <protection locked="0"/>
    </xf>
    <xf numFmtId="0" fontId="15" fillId="0" borderId="14" xfId="50" applyFont="1" applyFill="1" applyBorder="1" applyAlignment="1" applyProtection="1">
      <alignment horizontal="left" vertical="center" wrapText="1"/>
      <protection locked="0"/>
    </xf>
    <xf numFmtId="0" fontId="15" fillId="0" borderId="7" xfId="50" applyFont="1" applyFill="1" applyBorder="1" applyAlignment="1" applyProtection="1">
      <alignment horizontal="left" vertical="center" wrapText="1"/>
      <protection locked="0"/>
    </xf>
    <xf numFmtId="4" fontId="15" fillId="0" borderId="14" xfId="50" applyNumberFormat="1" applyFont="1" applyFill="1" applyBorder="1" applyAlignment="1" applyProtection="1">
      <alignment horizontal="left" vertical="center"/>
    </xf>
    <xf numFmtId="4" fontId="15" fillId="0" borderId="14" xfId="50" applyNumberFormat="1" applyFont="1" applyFill="1" applyBorder="1" applyAlignment="1" applyProtection="1">
      <alignment horizontal="left" vertical="center"/>
      <protection locked="0"/>
    </xf>
    <xf numFmtId="4" fontId="15" fillId="0" borderId="7" xfId="50" applyNumberFormat="1" applyFont="1" applyFill="1" applyBorder="1" applyAlignment="1" applyProtection="1">
      <alignment horizontal="left" vertical="center"/>
      <protection locked="0"/>
    </xf>
    <xf numFmtId="49" fontId="11" fillId="0" borderId="0" xfId="50" applyNumberFormat="1" applyFont="1" applyFill="1" applyBorder="1" applyAlignment="1" applyProtection="1"/>
    <xf numFmtId="0" fontId="11" fillId="0" borderId="0" xfId="50" applyFont="1" applyFill="1" applyBorder="1" applyAlignment="1" applyProtection="1">
      <alignment horizontal="right"/>
      <protection locked="0"/>
    </xf>
    <xf numFmtId="49" fontId="11" fillId="0" borderId="0" xfId="50" applyNumberFormat="1" applyFont="1" applyFill="1" applyBorder="1" applyAlignment="1" applyProtection="1">
      <protection locked="0"/>
    </xf>
    <xf numFmtId="0" fontId="19" fillId="0" borderId="0" xfId="50" applyFont="1" applyFill="1" applyBorder="1" applyAlignment="1" applyProtection="1">
      <alignment horizontal="right"/>
    </xf>
    <xf numFmtId="0" fontId="12" fillId="0" borderId="0" xfId="50" applyFont="1" applyFill="1" applyBorder="1" applyAlignment="1" applyProtection="1">
      <alignment horizontal="right"/>
    </xf>
    <xf numFmtId="0" fontId="13" fillId="0" borderId="0" xfId="50" applyFont="1" applyFill="1" applyBorder="1" applyAlignment="1" applyProtection="1">
      <alignment horizontal="center" vertical="center" wrapText="1"/>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12" fillId="0" borderId="0" xfId="50" applyFont="1" applyFill="1" applyBorder="1" applyAlignment="1" applyProtection="1">
      <alignment horizontal="left" vertical="center"/>
      <protection locked="0"/>
    </xf>
    <xf numFmtId="0" fontId="22" fillId="0" borderId="0" xfId="50" applyFont="1" applyFill="1" applyBorder="1" applyAlignment="1" applyProtection="1">
      <alignment horizontal="right"/>
      <protection locked="0"/>
    </xf>
    <xf numFmtId="0" fontId="15" fillId="0" borderId="1" xfId="50" applyFont="1" applyFill="1" applyBorder="1" applyAlignment="1" applyProtection="1">
      <alignment horizontal="center" vertical="center"/>
      <protection locked="0"/>
    </xf>
    <xf numFmtId="49" fontId="15" fillId="0" borderId="1" xfId="50" applyNumberFormat="1" applyFont="1" applyFill="1" applyBorder="1" applyAlignment="1" applyProtection="1">
      <alignment horizontal="center" vertical="center" wrapText="1"/>
      <protection locked="0"/>
    </xf>
    <xf numFmtId="0" fontId="15" fillId="0" borderId="2" xfId="50" applyFont="1" applyFill="1" applyBorder="1" applyAlignment="1" applyProtection="1">
      <alignment horizontal="center" vertical="center"/>
    </xf>
    <xf numFmtId="0" fontId="15" fillId="0" borderId="3" xfId="50" applyFont="1" applyFill="1" applyBorder="1" applyAlignment="1" applyProtection="1">
      <alignment horizontal="center" vertical="center"/>
    </xf>
    <xf numFmtId="0" fontId="15" fillId="0" borderId="4" xfId="50" applyFont="1" applyFill="1" applyBorder="1" applyAlignment="1" applyProtection="1">
      <alignment horizontal="center" vertical="center"/>
    </xf>
    <xf numFmtId="0" fontId="15" fillId="0" borderId="5" xfId="50" applyFont="1" applyFill="1" applyBorder="1" applyAlignment="1" applyProtection="1">
      <alignment horizontal="center" vertical="center"/>
      <protection locked="0"/>
    </xf>
    <xf numFmtId="49" fontId="15" fillId="0" borderId="5" xfId="50" applyNumberFormat="1" applyFont="1" applyFill="1" applyBorder="1" applyAlignment="1" applyProtection="1">
      <alignment horizontal="center" vertical="center" wrapText="1"/>
      <protection locked="0"/>
    </xf>
    <xf numFmtId="0" fontId="15" fillId="0" borderId="1"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49" fontId="15" fillId="0" borderId="7" xfId="50" applyNumberFormat="1" applyFont="1" applyFill="1" applyBorder="1" applyAlignment="1" applyProtection="1">
      <alignment horizontal="center" vertical="center"/>
      <protection locked="0"/>
    </xf>
    <xf numFmtId="0" fontId="15" fillId="0" borderId="7" xfId="50" applyFont="1" applyFill="1" applyBorder="1" applyAlignment="1" applyProtection="1">
      <alignment horizontal="center" vertical="center"/>
    </xf>
    <xf numFmtId="0" fontId="10" fillId="0" borderId="7" xfId="50" applyFont="1" applyFill="1" applyBorder="1" applyAlignment="1" applyProtection="1">
      <alignment horizontal="left" vertical="center" wrapText="1"/>
      <protection locked="0"/>
    </xf>
    <xf numFmtId="177" fontId="12" fillId="0" borderId="7" xfId="50" applyNumberFormat="1" applyFont="1" applyFill="1" applyBorder="1" applyAlignment="1" applyProtection="1">
      <alignment horizontal="right" vertical="center"/>
      <protection locked="0"/>
    </xf>
    <xf numFmtId="177" fontId="12" fillId="0" borderId="7" xfId="50" applyNumberFormat="1" applyFont="1" applyFill="1" applyBorder="1" applyAlignment="1" applyProtection="1">
      <alignment horizontal="right" vertical="center" wrapText="1"/>
      <protection locked="0"/>
    </xf>
    <xf numFmtId="177" fontId="12" fillId="0" borderId="7" xfId="50" applyNumberFormat="1" applyFont="1" applyFill="1" applyBorder="1" applyAlignment="1" applyProtection="1">
      <alignment horizontal="right" vertical="center"/>
    </xf>
    <xf numFmtId="177" fontId="12" fillId="0" borderId="7" xfId="50" applyNumberFormat="1" applyFont="1" applyFill="1" applyBorder="1" applyAlignment="1" applyProtection="1">
      <alignment horizontal="right" vertical="center" wrapText="1"/>
    </xf>
    <xf numFmtId="0" fontId="11" fillId="0" borderId="3" xfId="50" applyFont="1" applyFill="1" applyBorder="1" applyAlignment="1" applyProtection="1">
      <alignment horizontal="center" vertical="center"/>
      <protection locked="0"/>
    </xf>
    <xf numFmtId="0" fontId="11" fillId="0" borderId="4" xfId="50" applyFont="1" applyFill="1" applyBorder="1" applyAlignment="1" applyProtection="1">
      <alignment horizontal="center" vertical="center"/>
      <protection locked="0"/>
    </xf>
    <xf numFmtId="0" fontId="10" fillId="0" borderId="0" xfId="50" applyFont="1" applyFill="1" applyBorder="1" applyAlignment="1" applyProtection="1">
      <alignment vertical="top" wrapText="1"/>
      <protection locked="0"/>
    </xf>
    <xf numFmtId="0" fontId="14" fillId="0" borderId="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left" vertical="center"/>
      <protection locked="0"/>
    </xf>
    <xf numFmtId="0" fontId="11" fillId="0" borderId="0" xfId="50" applyFont="1" applyFill="1" applyBorder="1" applyAlignment="1" applyProtection="1">
      <alignment vertical="center" wrapText="1"/>
      <protection locked="0"/>
    </xf>
    <xf numFmtId="0" fontId="15" fillId="0" borderId="7" xfId="50" applyFont="1" applyFill="1" applyBorder="1" applyAlignment="1" applyProtection="1">
      <alignment horizontal="center" vertical="center" wrapText="1"/>
      <protection locked="0"/>
    </xf>
    <xf numFmtId="0" fontId="15" fillId="0" borderId="1" xfId="50" applyFont="1" applyFill="1" applyBorder="1" applyAlignment="1" applyProtection="1">
      <alignment horizontal="center" vertical="center" wrapText="1"/>
      <protection locked="0"/>
    </xf>
    <xf numFmtId="49" fontId="4" fillId="0" borderId="7" xfId="54" applyFont="1" applyAlignment="1">
      <alignment horizontal="center" vertical="center" wrapText="1"/>
    </xf>
    <xf numFmtId="0" fontId="15" fillId="0" borderId="16" xfId="50" applyFont="1" applyFill="1" applyBorder="1" applyAlignment="1" applyProtection="1">
      <alignment horizontal="center" vertical="center" wrapText="1"/>
      <protection locked="0"/>
    </xf>
    <xf numFmtId="49" fontId="4" fillId="0" borderId="7" xfId="54" applyFont="1">
      <alignment horizontal="left" vertical="center" wrapText="1"/>
    </xf>
    <xf numFmtId="0" fontId="12" fillId="0" borderId="16" xfId="50" applyFont="1" applyFill="1" applyBorder="1" applyAlignment="1" applyProtection="1">
      <alignment horizontal="center" vertical="center" wrapText="1"/>
      <protection locked="0"/>
    </xf>
    <xf numFmtId="0" fontId="12" fillId="0" borderId="17" xfId="50" applyFont="1" applyFill="1" applyBorder="1" applyAlignment="1" applyProtection="1">
      <alignment horizontal="center" vertical="center" wrapText="1"/>
      <protection locked="0"/>
    </xf>
    <xf numFmtId="0" fontId="12" fillId="0" borderId="0" xfId="50" applyFont="1" applyFill="1" applyBorder="1" applyAlignment="1" applyProtection="1">
      <alignment horizontal="right" vertical="center" wrapText="1"/>
      <protection locked="0"/>
    </xf>
    <xf numFmtId="49" fontId="4" fillId="0" borderId="2" xfId="54" applyFont="1" applyBorder="1">
      <alignment horizontal="left" vertical="center" wrapText="1"/>
    </xf>
    <xf numFmtId="0" fontId="12" fillId="0" borderId="18" xfId="50" applyFont="1" applyFill="1" applyBorder="1" applyAlignment="1" applyProtection="1">
      <alignment horizontal="center" vertical="center" wrapText="1"/>
      <protection locked="0"/>
    </xf>
    <xf numFmtId="49" fontId="4" fillId="0" borderId="4" xfId="54" applyFont="1" applyBorder="1">
      <alignment horizontal="left" vertical="center" wrapText="1"/>
    </xf>
    <xf numFmtId="0" fontId="21" fillId="0" borderId="0" xfId="50" applyFont="1" applyFill="1" applyBorder="1" applyAlignment="1" applyProtection="1"/>
    <xf numFmtId="0" fontId="11" fillId="0" borderId="0" xfId="50" applyFont="1" applyFill="1" applyBorder="1" applyAlignment="1" applyProtection="1">
      <alignment vertical="top"/>
    </xf>
    <xf numFmtId="49" fontId="19" fillId="0" borderId="0" xfId="50" applyNumberFormat="1" applyFont="1" applyFill="1" applyBorder="1" applyAlignment="1" applyProtection="1"/>
    <xf numFmtId="0" fontId="15" fillId="0" borderId="5" xfId="50" applyFont="1" applyFill="1" applyBorder="1" applyAlignment="1" applyProtection="1">
      <alignment horizontal="center" vertical="center" wrapText="1"/>
      <protection locked="0"/>
    </xf>
    <xf numFmtId="0" fontId="15" fillId="0" borderId="5" xfId="50" applyFont="1" applyFill="1" applyBorder="1" applyAlignment="1" applyProtection="1">
      <alignment horizontal="center" vertical="center"/>
    </xf>
    <xf numFmtId="0" fontId="15" fillId="0" borderId="5"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wrapText="1"/>
      <protection locked="0"/>
    </xf>
    <xf numFmtId="0" fontId="15" fillId="0" borderId="6" xfId="50" applyFont="1" applyFill="1" applyBorder="1" applyAlignment="1" applyProtection="1">
      <alignment horizontal="center" vertical="center"/>
    </xf>
    <xf numFmtId="0" fontId="19" fillId="0" borderId="7" xfId="50" applyFont="1" applyFill="1" applyBorder="1" applyAlignment="1" applyProtection="1">
      <alignment horizontal="center" vertical="center"/>
    </xf>
    <xf numFmtId="0" fontId="15" fillId="0" borderId="0" xfId="50" applyFont="1" applyFill="1" applyBorder="1" applyAlignment="1" applyProtection="1"/>
    <xf numFmtId="0" fontId="15" fillId="0" borderId="10" xfId="50" applyFont="1" applyFill="1" applyBorder="1" applyAlignment="1" applyProtection="1">
      <alignment horizontal="center" vertical="center"/>
    </xf>
    <xf numFmtId="0" fontId="15" fillId="0" borderId="9" xfId="50" applyFont="1" applyFill="1" applyBorder="1" applyAlignment="1" applyProtection="1">
      <alignment horizontal="center" vertical="center"/>
    </xf>
    <xf numFmtId="0" fontId="15" fillId="0" borderId="12" xfId="50" applyFont="1" applyFill="1" applyBorder="1" applyAlignment="1" applyProtection="1">
      <alignment horizontal="center" vertical="center" wrapText="1"/>
      <protection locked="0"/>
    </xf>
    <xf numFmtId="0" fontId="15" fillId="0" borderId="14" xfId="50" applyFont="1" applyFill="1" applyBorder="1" applyAlignment="1" applyProtection="1">
      <alignment horizontal="center" vertical="center"/>
    </xf>
    <xf numFmtId="0" fontId="19" fillId="0" borderId="7" xfId="50" applyFont="1" applyFill="1" applyBorder="1" applyAlignment="1" applyProtection="1">
      <alignment horizontal="center" vertical="center"/>
      <protection locked="0"/>
    </xf>
    <xf numFmtId="176" fontId="4" fillId="0" borderId="7" xfId="53" applyFont="1">
      <alignment horizontal="right" vertical="center"/>
    </xf>
    <xf numFmtId="0" fontId="15" fillId="0" borderId="7" xfId="50" applyFont="1" applyFill="1" applyBorder="1" applyAlignment="1" applyProtection="1">
      <alignment vertical="center"/>
      <protection locked="0"/>
    </xf>
    <xf numFmtId="0" fontId="15" fillId="0" borderId="7" xfId="50" applyFont="1" applyFill="1" applyBorder="1" applyAlignment="1" applyProtection="1">
      <alignment vertical="center"/>
    </xf>
    <xf numFmtId="4" fontId="21" fillId="0" borderId="7" xfId="50" applyNumberFormat="1" applyFont="1" applyFill="1" applyBorder="1" applyAlignment="1" applyProtection="1">
      <alignment vertical="center" wrapText="1"/>
      <protection locked="0"/>
    </xf>
    <xf numFmtId="4" fontId="15" fillId="0" borderId="7" xfId="50" applyNumberFormat="1" applyFont="1" applyFill="1" applyBorder="1" applyAlignment="1" applyProtection="1">
      <alignment vertical="center"/>
      <protection locked="0"/>
    </xf>
    <xf numFmtId="4" fontId="15" fillId="0" borderId="7" xfId="50" applyNumberFormat="1" applyFont="1" applyFill="1" applyBorder="1" applyAlignment="1" applyProtection="1">
      <alignment vertical="center"/>
    </xf>
    <xf numFmtId="0" fontId="21" fillId="0" borderId="11" xfId="50" applyFont="1" applyFill="1" applyBorder="1" applyAlignment="1" applyProtection="1">
      <alignment horizontal="center" vertical="center" wrapText="1"/>
      <protection locked="0"/>
    </xf>
    <xf numFmtId="0" fontId="21" fillId="0" borderId="11" xfId="50" applyFont="1" applyFill="1" applyBorder="1" applyAlignment="1" applyProtection="1">
      <alignment horizontal="left" vertical="center"/>
    </xf>
    <xf numFmtId="4" fontId="21" fillId="0" borderId="11" xfId="50" applyNumberFormat="1" applyFont="1" applyFill="1" applyBorder="1" applyAlignment="1" applyProtection="1">
      <alignment horizontal="right" vertical="center" wrapText="1"/>
      <protection locked="0"/>
    </xf>
    <xf numFmtId="4" fontId="21" fillId="0" borderId="0" xfId="50" applyNumberFormat="1" applyFont="1" applyFill="1" applyBorder="1" applyAlignment="1" applyProtection="1">
      <alignment horizontal="right" vertical="center" wrapText="1"/>
      <protection locked="0"/>
    </xf>
    <xf numFmtId="0" fontId="11" fillId="0" borderId="0" xfId="50" applyFont="1" applyFill="1" applyBorder="1" applyAlignment="1" applyProtection="1">
      <alignment vertical="top"/>
      <protection locked="0"/>
    </xf>
    <xf numFmtId="49" fontId="19" fillId="0" borderId="0" xfId="50" applyNumberFormat="1" applyFont="1" applyFill="1" applyBorder="1" applyAlignment="1" applyProtection="1">
      <protection locked="0"/>
    </xf>
    <xf numFmtId="0" fontId="19" fillId="0" borderId="0" xfId="50" applyFont="1" applyFill="1" applyBorder="1" applyAlignment="1" applyProtection="1">
      <protection locked="0"/>
    </xf>
    <xf numFmtId="0" fontId="15" fillId="0" borderId="0" xfId="50" applyFont="1" applyFill="1" applyBorder="1" applyAlignment="1" applyProtection="1">
      <alignment horizontal="left" vertical="center"/>
      <protection locked="0"/>
    </xf>
    <xf numFmtId="0" fontId="15" fillId="0" borderId="0" xfId="50" applyFont="1" applyFill="1" applyBorder="1" applyAlignment="1" applyProtection="1">
      <protection locked="0"/>
    </xf>
    <xf numFmtId="0" fontId="15" fillId="0" borderId="11" xfId="50" applyFont="1" applyFill="1" applyBorder="1" applyAlignment="1" applyProtection="1">
      <alignment horizontal="center" vertical="center" wrapText="1"/>
      <protection locked="0"/>
    </xf>
    <xf numFmtId="0" fontId="15" fillId="0" borderId="11" xfId="50" applyFont="1" applyFill="1" applyBorder="1" applyAlignment="1" applyProtection="1">
      <alignment horizontal="center" vertical="center"/>
      <protection locked="0"/>
    </xf>
    <xf numFmtId="0" fontId="15" fillId="0" borderId="11" xfId="50" applyFont="1" applyFill="1" applyBorder="1" applyAlignment="1" applyProtection="1">
      <alignment horizontal="center" vertical="center"/>
    </xf>
    <xf numFmtId="0" fontId="19" fillId="0" borderId="11" xfId="50" applyFont="1" applyFill="1" applyBorder="1" applyAlignment="1" applyProtection="1">
      <alignment horizontal="center" vertical="center"/>
      <protection locked="0"/>
    </xf>
    <xf numFmtId="0" fontId="21" fillId="0" borderId="11" xfId="50" applyFont="1" applyFill="1" applyBorder="1" applyAlignment="1" applyProtection="1">
      <alignment horizontal="left" vertical="center"/>
      <protection locked="0"/>
    </xf>
    <xf numFmtId="0" fontId="15" fillId="0" borderId="11" xfId="50" applyFont="1" applyFill="1" applyBorder="1" applyAlignment="1" applyProtection="1">
      <alignment horizontal="center" vertical="center" wrapText="1"/>
    </xf>
    <xf numFmtId="4" fontId="15" fillId="0" borderId="11" xfId="50" applyNumberFormat="1" applyFont="1" applyFill="1" applyBorder="1" applyAlignment="1" applyProtection="1">
      <alignment horizontal="right" vertical="center"/>
      <protection locked="0"/>
    </xf>
    <xf numFmtId="0" fontId="12" fillId="0" borderId="0" xfId="50" applyFont="1" applyFill="1" applyBorder="1" applyAlignment="1" applyProtection="1">
      <alignment horizontal="right"/>
      <protection locked="0"/>
    </xf>
    <xf numFmtId="0" fontId="23" fillId="0" borderId="0" xfId="50" applyFont="1" applyFill="1" applyBorder="1" applyAlignment="1" applyProtection="1">
      <alignment horizontal="center"/>
    </xf>
    <xf numFmtId="0" fontId="23" fillId="0" borderId="0" xfId="50" applyFont="1" applyFill="1" applyBorder="1" applyAlignment="1" applyProtection="1"/>
    <xf numFmtId="0" fontId="23" fillId="0" borderId="0" xfId="50" applyFont="1" applyFill="1" applyBorder="1" applyAlignment="1" applyProtection="1">
      <alignment horizontal="center" wrapText="1"/>
    </xf>
    <xf numFmtId="0" fontId="23" fillId="0" borderId="0" xfId="50" applyFont="1" applyFill="1" applyBorder="1" applyAlignment="1" applyProtection="1">
      <alignment wrapText="1"/>
    </xf>
    <xf numFmtId="0" fontId="11" fillId="0" borderId="0" xfId="50" applyFont="1" applyFill="1" applyBorder="1" applyAlignment="1" applyProtection="1">
      <alignment horizontal="center" wrapText="1"/>
    </xf>
    <xf numFmtId="0" fontId="11" fillId="0" borderId="0" xfId="50" applyFont="1" applyFill="1" applyBorder="1" applyAlignment="1" applyProtection="1">
      <alignment wrapText="1"/>
    </xf>
    <xf numFmtId="0" fontId="10" fillId="0" borderId="0" xfId="50" applyFont="1" applyFill="1" applyBorder="1" applyAlignment="1" applyProtection="1">
      <alignment horizontal="right" wrapText="1"/>
    </xf>
    <xf numFmtId="0" fontId="24" fillId="0" borderId="0" xfId="50" applyFont="1" applyFill="1" applyBorder="1" applyAlignment="1" applyProtection="1">
      <alignment horizontal="center" vertical="center" wrapText="1"/>
    </xf>
    <xf numFmtId="0" fontId="25" fillId="0" borderId="0" xfId="50" applyFont="1" applyFill="1" applyBorder="1" applyAlignment="1" applyProtection="1">
      <alignment horizontal="center" vertical="center" wrapText="1"/>
    </xf>
    <xf numFmtId="0" fontId="21" fillId="0" borderId="0" xfId="50" applyFont="1" applyFill="1" applyBorder="1" applyAlignment="1" applyProtection="1">
      <alignment horizontal="center" wrapText="1"/>
    </xf>
    <xf numFmtId="0" fontId="21" fillId="0" borderId="0" xfId="50" applyFont="1" applyFill="1" applyBorder="1" applyAlignment="1" applyProtection="1">
      <alignment wrapText="1"/>
    </xf>
    <xf numFmtId="0" fontId="21" fillId="0" borderId="0" xfId="50" applyFont="1" applyFill="1" applyBorder="1" applyAlignment="1" applyProtection="1">
      <alignment horizontal="right" wrapText="1"/>
    </xf>
    <xf numFmtId="0" fontId="26" fillId="0" borderId="1" xfId="50" applyFont="1" applyFill="1" applyBorder="1" applyAlignment="1" applyProtection="1">
      <alignment horizontal="center" vertical="center" wrapText="1"/>
    </xf>
    <xf numFmtId="0" fontId="26" fillId="0" borderId="1" xfId="50" applyFont="1" applyFill="1" applyBorder="1" applyAlignment="1" applyProtection="1">
      <alignment horizontal="center" vertical="center"/>
    </xf>
    <xf numFmtId="0" fontId="26" fillId="0" borderId="2" xfId="50" applyFont="1" applyFill="1" applyBorder="1" applyAlignment="1" applyProtection="1">
      <alignment horizontal="center" vertical="center"/>
    </xf>
    <xf numFmtId="0" fontId="26" fillId="0" borderId="3" xfId="50" applyFont="1" applyFill="1" applyBorder="1" applyAlignment="1" applyProtection="1">
      <alignment horizontal="center" vertical="center"/>
    </xf>
    <xf numFmtId="0" fontId="26" fillId="0" borderId="4" xfId="50" applyFont="1" applyFill="1" applyBorder="1" applyAlignment="1" applyProtection="1">
      <alignment horizontal="center" vertical="center"/>
    </xf>
    <xf numFmtId="0" fontId="26" fillId="0" borderId="6" xfId="50" applyFont="1" applyFill="1" applyBorder="1" applyAlignment="1" applyProtection="1">
      <alignment horizontal="center" vertical="center" wrapText="1"/>
    </xf>
    <xf numFmtId="0" fontId="26" fillId="0" borderId="6" xfId="50" applyFont="1" applyFill="1" applyBorder="1" applyAlignment="1" applyProtection="1">
      <alignment horizontal="center" vertical="center"/>
    </xf>
    <xf numFmtId="0" fontId="26" fillId="0" borderId="7" xfId="50" applyFont="1" applyFill="1" applyBorder="1" applyAlignment="1" applyProtection="1">
      <alignment horizontal="center" vertical="center"/>
    </xf>
    <xf numFmtId="0" fontId="23" fillId="0" borderId="7" xfId="50" applyFont="1" applyFill="1" applyBorder="1" applyAlignment="1" applyProtection="1">
      <alignment horizontal="center" vertical="center" wrapText="1"/>
    </xf>
    <xf numFmtId="0" fontId="23" fillId="0" borderId="2" xfId="50" applyFont="1" applyFill="1" applyBorder="1" applyAlignment="1" applyProtection="1">
      <alignment horizontal="center" vertical="center" wrapText="1"/>
    </xf>
    <xf numFmtId="4" fontId="27" fillId="0" borderId="7" xfId="0" applyNumberFormat="1" applyFont="1" applyFill="1" applyBorder="1" applyAlignment="1" applyProtection="1">
      <alignment vertical="center"/>
    </xf>
    <xf numFmtId="4" fontId="27" fillId="0" borderId="2" xfId="0" applyNumberFormat="1" applyFont="1" applyFill="1" applyBorder="1" applyAlignment="1" applyProtection="1">
      <alignment vertical="center"/>
    </xf>
    <xf numFmtId="10" fontId="23" fillId="0" borderId="0" xfId="11" applyNumberFormat="1" applyFont="1" applyFill="1" applyBorder="1" applyAlignment="1" applyProtection="1">
      <alignment horizontal="center" wrapText="1"/>
    </xf>
    <xf numFmtId="0" fontId="19" fillId="0" borderId="0" xfId="50" applyFont="1" applyFill="1" applyBorder="1" applyAlignment="1" applyProtection="1">
      <alignment horizontal="right" vertical="center"/>
    </xf>
    <xf numFmtId="49" fontId="15" fillId="0" borderId="2" xfId="50" applyNumberFormat="1" applyFont="1" applyFill="1" applyBorder="1" applyAlignment="1" applyProtection="1">
      <alignment horizontal="center" vertical="center" wrapText="1"/>
    </xf>
    <xf numFmtId="49" fontId="15" fillId="0" borderId="4" xfId="50" applyNumberFormat="1" applyFont="1" applyFill="1" applyBorder="1" applyAlignment="1" applyProtection="1">
      <alignment horizontal="center" vertical="center" wrapText="1"/>
    </xf>
    <xf numFmtId="0" fontId="15" fillId="0" borderId="2" xfId="50" applyFont="1" applyFill="1" applyBorder="1" applyAlignment="1" applyProtection="1">
      <alignment horizontal="center" vertical="center"/>
      <protection locked="0"/>
    </xf>
    <xf numFmtId="49" fontId="15" fillId="0" borderId="7" xfId="50" applyNumberFormat="1" applyFont="1" applyFill="1" applyBorder="1" applyAlignment="1" applyProtection="1">
      <alignment horizontal="center" vertical="center"/>
    </xf>
    <xf numFmtId="49" fontId="2" fillId="0" borderId="7" xfId="54" applyFont="1">
      <alignment horizontal="left" vertical="center" wrapText="1"/>
    </xf>
    <xf numFmtId="176" fontId="2" fillId="0" borderId="7" xfId="53" applyFont="1">
      <alignment horizontal="right" vertical="center"/>
    </xf>
    <xf numFmtId="49" fontId="2" fillId="0" borderId="7" xfId="54" applyFont="1" applyAlignment="1">
      <alignment horizontal="left" vertical="center" wrapText="1" indent="1"/>
    </xf>
    <xf numFmtId="49" fontId="2" fillId="0" borderId="7" xfId="54" applyFont="1" applyAlignment="1">
      <alignment horizontal="left" vertical="center" wrapText="1" indent="2"/>
    </xf>
    <xf numFmtId="0" fontId="11" fillId="0" borderId="2" xfId="50" applyFont="1" applyFill="1" applyBorder="1" applyAlignment="1" applyProtection="1">
      <alignment horizontal="center" vertical="center"/>
    </xf>
    <xf numFmtId="0" fontId="11" fillId="0" borderId="4" xfId="50" applyFont="1" applyFill="1" applyBorder="1" applyAlignment="1" applyProtection="1">
      <alignment horizontal="center" vertical="center"/>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8" fillId="0" borderId="0" xfId="50" applyFont="1" applyFill="1" applyBorder="1" applyAlignment="1" applyProtection="1">
      <alignment horizontal="center" vertical="center"/>
    </xf>
    <xf numFmtId="0" fontId="29"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0" fontId="4" fillId="0" borderId="7" xfId="50" applyFont="1" applyFill="1" applyBorder="1" applyAlignment="1" applyProtection="1">
      <alignment horizontal="left" vertical="center"/>
      <protection locked="0"/>
    </xf>
    <xf numFmtId="4" fontId="8" fillId="0" borderId="7" xfId="50" applyNumberFormat="1" applyFont="1" applyFill="1" applyBorder="1" applyAlignment="1" applyProtection="1">
      <alignment horizontal="right" vertical="center"/>
      <protection locked="0"/>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right" vertical="center"/>
      <protection locked="0"/>
    </xf>
    <xf numFmtId="0" fontId="30" fillId="0" borderId="7" xfId="50" applyFont="1" applyFill="1" applyBorder="1" applyAlignment="1" applyProtection="1">
      <alignment horizontal="center" vertical="center"/>
    </xf>
    <xf numFmtId="0" fontId="30" fillId="0" borderId="7" xfId="50" applyFont="1" applyFill="1" applyBorder="1" applyAlignment="1" applyProtection="1">
      <alignment horizontal="right" vertical="center"/>
    </xf>
    <xf numFmtId="0" fontId="30" fillId="0" borderId="7" xfId="50" applyFont="1" applyFill="1" applyBorder="1" applyAlignment="1" applyProtection="1">
      <alignment horizontal="center" vertical="center"/>
      <protection locked="0"/>
    </xf>
    <xf numFmtId="0" fontId="17" fillId="0" borderId="0" xfId="50" applyFont="1" applyFill="1" applyBorder="1" applyAlignment="1" applyProtection="1"/>
    <xf numFmtId="0" fontId="24"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wrapText="1"/>
      <protection locked="0"/>
    </xf>
    <xf numFmtId="0" fontId="21" fillId="0" borderId="0" xfId="50" applyFont="1" applyFill="1" applyBorder="1" applyAlignment="1" applyProtection="1">
      <alignment horizontal="left" vertical="center" wrapText="1"/>
    </xf>
    <xf numFmtId="0" fontId="21" fillId="0" borderId="1" xfId="50" applyFont="1" applyFill="1" applyBorder="1" applyAlignment="1" applyProtection="1">
      <alignment horizontal="center" vertical="center" wrapText="1"/>
    </xf>
    <xf numFmtId="0" fontId="21" fillId="0" borderId="1" xfId="50" applyFont="1" applyFill="1" applyBorder="1" applyAlignment="1" applyProtection="1">
      <alignment horizontal="center" vertical="center"/>
    </xf>
    <xf numFmtId="0" fontId="21" fillId="0" borderId="2" xfId="50" applyFont="1" applyFill="1" applyBorder="1" applyAlignment="1" applyProtection="1">
      <alignment horizontal="center" vertical="center"/>
    </xf>
    <xf numFmtId="0" fontId="21" fillId="0" borderId="3" xfId="50" applyFont="1" applyFill="1" applyBorder="1" applyAlignment="1" applyProtection="1">
      <alignment horizontal="center" vertical="center"/>
    </xf>
    <xf numFmtId="0" fontId="21" fillId="0" borderId="4" xfId="50" applyFont="1" applyFill="1" applyBorder="1" applyAlignment="1" applyProtection="1">
      <alignment horizontal="center" vertical="center"/>
    </xf>
    <xf numFmtId="0" fontId="21" fillId="0" borderId="6" xfId="50" applyFont="1" applyFill="1" applyBorder="1" applyAlignment="1" applyProtection="1">
      <alignment horizontal="center" vertical="center"/>
    </xf>
    <xf numFmtId="0" fontId="21" fillId="0" borderId="7" xfId="50" applyFont="1" applyFill="1" applyBorder="1" applyAlignment="1" applyProtection="1">
      <alignment horizontal="center" vertical="center"/>
      <protection locked="0"/>
    </xf>
    <xf numFmtId="0" fontId="21" fillId="0" borderId="7" xfId="50" applyFont="1" applyFill="1" applyBorder="1" applyAlignment="1" applyProtection="1">
      <alignment horizontal="center" vertical="center"/>
    </xf>
    <xf numFmtId="0" fontId="4" fillId="0" borderId="7" xfId="54" applyNumberFormat="1" applyFont="1">
      <alignment horizontal="left" vertical="center" wrapText="1"/>
    </xf>
    <xf numFmtId="0" fontId="4" fillId="0" borderId="7" xfId="54" applyNumberFormat="1" applyFont="1" applyAlignment="1">
      <alignment horizontal="left" vertical="center" wrapText="1" indent="1"/>
    </xf>
    <xf numFmtId="0" fontId="4" fillId="0" borderId="7" xfId="54" applyNumberFormat="1" applyFont="1" applyAlignment="1">
      <alignment horizontal="left" vertical="center" wrapText="1" indent="2"/>
    </xf>
    <xf numFmtId="0" fontId="11" fillId="0" borderId="2" xfId="50" applyFont="1" applyFill="1" applyBorder="1" applyAlignment="1" applyProtection="1">
      <alignment horizontal="center" vertical="center" wrapText="1"/>
      <protection locked="0"/>
    </xf>
    <xf numFmtId="0" fontId="11" fillId="0" borderId="4" xfId="50" applyFont="1" applyFill="1" applyBorder="1" applyAlignment="1" applyProtection="1">
      <alignment horizontal="center" vertical="center" wrapText="1"/>
    </xf>
    <xf numFmtId="0" fontId="23" fillId="0" borderId="0" xfId="0" applyFont="1" applyFill="1" applyAlignment="1">
      <alignment horizontal="justify" vertical="top"/>
      <protection locked="0"/>
    </xf>
    <xf numFmtId="178" fontId="11" fillId="0" borderId="0" xfId="50" applyNumberFormat="1" applyFont="1" applyFill="1" applyBorder="1" applyAlignment="1" applyProtection="1"/>
    <xf numFmtId="0" fontId="10" fillId="0" borderId="0" xfId="50" applyFont="1" applyFill="1" applyBorder="1" applyAlignment="1" applyProtection="1">
      <alignment horizontal="right" vertical="center"/>
    </xf>
    <xf numFmtId="0" fontId="21" fillId="0" borderId="3" xfId="50" applyFont="1" applyFill="1" applyBorder="1" applyAlignment="1" applyProtection="1">
      <alignment horizontal="center" vertical="center" wrapText="1"/>
    </xf>
    <xf numFmtId="0" fontId="21" fillId="0" borderId="4" xfId="50" applyFont="1" applyFill="1" applyBorder="1" applyAlignment="1" applyProtection="1">
      <alignment horizontal="center" vertical="center" wrapText="1"/>
    </xf>
    <xf numFmtId="0" fontId="21" fillId="0" borderId="7" xfId="50" applyFont="1" applyFill="1" applyBorder="1" applyAlignment="1" applyProtection="1">
      <alignment horizontal="center" vertical="center" wrapText="1"/>
      <protection locked="0"/>
    </xf>
    <xf numFmtId="0" fontId="21" fillId="0" borderId="7" xfId="50" applyFont="1" applyFill="1" applyBorder="1" applyAlignment="1" applyProtection="1">
      <alignment horizontal="center" vertical="center" wrapText="1"/>
    </xf>
    <xf numFmtId="0" fontId="11" fillId="0" borderId="7" xfId="50" applyFont="1" applyFill="1" applyBorder="1" applyAlignment="1" applyProtection="1">
      <alignment horizontal="center" vertical="center"/>
    </xf>
    <xf numFmtId="179" fontId="11" fillId="0" borderId="7" xfId="50" applyNumberFormat="1" applyFont="1" applyFill="1" applyBorder="1" applyAlignment="1" applyProtection="1">
      <alignment horizontal="right" vertical="center"/>
    </xf>
    <xf numFmtId="0" fontId="11" fillId="0" borderId="1" xfId="50" applyFont="1" applyFill="1" applyBorder="1" applyAlignment="1" applyProtection="1">
      <alignment horizontal="center" vertical="center" wrapText="1"/>
      <protection locked="0"/>
    </xf>
    <xf numFmtId="0" fontId="11" fillId="0" borderId="9" xfId="50" applyFont="1" applyFill="1" applyBorder="1" applyAlignment="1" applyProtection="1">
      <alignment horizontal="center" vertical="center" wrapText="1"/>
      <protection locked="0"/>
    </xf>
    <xf numFmtId="0" fontId="11" fillId="0" borderId="3" xfId="50" applyFont="1" applyFill="1" applyBorder="1" applyAlignment="1" applyProtection="1">
      <alignment horizontal="center" vertical="center" wrapText="1"/>
      <protection locked="0"/>
    </xf>
    <xf numFmtId="0" fontId="11" fillId="0" borderId="3" xfId="50" applyFont="1" applyFill="1" applyBorder="1" applyAlignment="1" applyProtection="1">
      <alignment horizontal="center" vertical="center" wrapText="1"/>
    </xf>
    <xf numFmtId="0" fontId="11" fillId="0" borderId="5" xfId="50" applyFont="1" applyFill="1" applyBorder="1" applyAlignment="1" applyProtection="1">
      <alignment horizontal="center" vertical="center" wrapText="1"/>
    </xf>
    <xf numFmtId="0" fontId="11" fillId="0" borderId="13" xfId="50" applyFont="1" applyFill="1" applyBorder="1" applyAlignment="1" applyProtection="1">
      <alignment horizontal="center" vertical="center" wrapText="1"/>
    </xf>
    <xf numFmtId="0" fontId="19" fillId="0" borderId="6" xfId="50" applyFont="1" applyFill="1" applyBorder="1" applyAlignment="1" applyProtection="1">
      <alignment horizontal="center" vertical="center"/>
    </xf>
    <xf numFmtId="0" fontId="19" fillId="0" borderId="14" xfId="50" applyFont="1" applyFill="1" applyBorder="1" applyAlignment="1" applyProtection="1">
      <alignment horizontal="center" vertical="center"/>
    </xf>
    <xf numFmtId="0" fontId="19" fillId="0" borderId="2" xfId="50" applyFont="1" applyFill="1" applyBorder="1" applyAlignment="1" applyProtection="1">
      <alignment horizontal="center" vertical="center"/>
    </xf>
    <xf numFmtId="3" fontId="19" fillId="0" borderId="2" xfId="50" applyNumberFormat="1" applyFont="1" applyFill="1" applyBorder="1" applyAlignment="1" applyProtection="1">
      <alignment horizontal="center" vertical="center"/>
    </xf>
    <xf numFmtId="3" fontId="19" fillId="0" borderId="7" xfId="50" applyNumberFormat="1" applyFont="1" applyFill="1" applyBorder="1" applyAlignment="1" applyProtection="1">
      <alignment horizontal="center" vertical="center"/>
    </xf>
    <xf numFmtId="0" fontId="19" fillId="0" borderId="7" xfId="50" applyFont="1" applyFill="1" applyBorder="1" applyAlignment="1" applyProtection="1">
      <alignment horizontal="left" vertical="center" wrapText="1"/>
    </xf>
    <xf numFmtId="4" fontId="19" fillId="0" borderId="7" xfId="50" applyNumberFormat="1" applyFont="1" applyFill="1" applyBorder="1" applyAlignment="1" applyProtection="1">
      <alignment horizontal="right" vertical="center"/>
      <protection locked="0"/>
    </xf>
    <xf numFmtId="0" fontId="19" fillId="0" borderId="2" xfId="50" applyFont="1" applyFill="1" applyBorder="1" applyAlignment="1" applyProtection="1">
      <alignment horizontal="center" vertical="center"/>
      <protection locked="0"/>
    </xf>
    <xf numFmtId="0" fontId="19" fillId="0" borderId="4" xfId="50" applyFont="1" applyFill="1" applyBorder="1" applyAlignment="1" applyProtection="1">
      <alignment horizontal="right" vertical="center"/>
      <protection locked="0"/>
    </xf>
    <xf numFmtId="0" fontId="11" fillId="0" borderId="15" xfId="50" applyFont="1" applyFill="1" applyBorder="1" applyAlignment="1" applyProtection="1">
      <alignment horizontal="center" vertical="center"/>
      <protection locked="0"/>
    </xf>
    <xf numFmtId="0" fontId="11" fillId="0" borderId="15" xfId="50" applyFont="1" applyFill="1" applyBorder="1" applyAlignment="1" applyProtection="1">
      <alignment horizontal="center" vertical="center" wrapText="1"/>
    </xf>
    <xf numFmtId="0" fontId="11" fillId="0" borderId="14" xfId="50" applyFont="1" applyFill="1" applyBorder="1" applyAlignment="1" applyProtection="1">
      <alignment horizontal="center" vertical="center" wrapText="1"/>
    </xf>
    <xf numFmtId="0" fontId="11" fillId="0" borderId="13" xfId="50" applyFont="1" applyFill="1" applyBorder="1" applyAlignment="1" applyProtection="1">
      <alignment horizontal="center" vertical="center" wrapText="1"/>
      <protection locked="0"/>
    </xf>
    <xf numFmtId="0" fontId="11" fillId="0" borderId="14" xfId="50" applyFont="1" applyFill="1" applyBorder="1" applyAlignment="1" applyProtection="1">
      <alignment horizontal="center" vertical="center" wrapText="1"/>
      <protection locked="0"/>
    </xf>
    <xf numFmtId="0" fontId="19" fillId="0" borderId="14" xfId="50" applyFont="1" applyFill="1" applyBorder="1" applyAlignment="1" applyProtection="1">
      <alignment horizontal="center" vertical="center"/>
      <protection locked="0"/>
    </xf>
    <xf numFmtId="3" fontId="19" fillId="0" borderId="2" xfId="50" applyNumberFormat="1" applyFont="1" applyFill="1" applyBorder="1" applyAlignment="1" applyProtection="1">
      <alignment horizontal="center" vertical="center"/>
      <protection locked="0"/>
    </xf>
    <xf numFmtId="0" fontId="12" fillId="0" borderId="0" xfId="50" applyFont="1" applyFill="1" applyBorder="1" applyAlignment="1" applyProtection="1">
      <alignment horizontal="right" wrapText="1"/>
      <protection locked="0"/>
    </xf>
    <xf numFmtId="0" fontId="19" fillId="0" borderId="0" xfId="50" applyFont="1" applyFill="1" applyBorder="1" applyAlignment="1" applyProtection="1">
      <alignment horizontal="right" vertical="center"/>
      <protection locked="0"/>
    </xf>
    <xf numFmtId="0" fontId="19" fillId="0" borderId="0" xfId="50" applyFont="1" applyFill="1" applyBorder="1" applyAlignment="1" applyProtection="1">
      <alignment horizontal="right"/>
      <protection locked="0"/>
    </xf>
    <xf numFmtId="0" fontId="11" fillId="0" borderId="4" xfId="50" applyFont="1" applyFill="1" applyBorder="1" applyAlignment="1" applyProtection="1">
      <alignment horizontal="center" vertical="center" wrapText="1"/>
      <protection locked="0"/>
    </xf>
    <xf numFmtId="0" fontId="11" fillId="0" borderId="9" xfId="50" applyFont="1" applyFill="1" applyBorder="1" applyAlignment="1" applyProtection="1">
      <alignment horizontal="center" vertical="center" wrapText="1"/>
    </xf>
    <xf numFmtId="0" fontId="19" fillId="0" borderId="6" xfId="50" applyFont="1" applyFill="1" applyBorder="1" applyAlignment="1" applyProtection="1">
      <alignment horizontal="center" vertical="center"/>
      <protection locked="0"/>
    </xf>
    <xf numFmtId="3" fontId="19" fillId="0" borderId="6" xfId="50" applyNumberFormat="1" applyFont="1" applyFill="1" applyBorder="1" applyAlignment="1" applyProtection="1">
      <alignment horizontal="center" vertical="center"/>
      <protection locked="0"/>
    </xf>
    <xf numFmtId="3" fontId="19" fillId="0" borderId="14" xfId="50" applyNumberFormat="1" applyFont="1" applyFill="1" applyBorder="1" applyAlignment="1" applyProtection="1">
      <alignment horizontal="center" vertical="center"/>
      <protection locked="0"/>
    </xf>
    <xf numFmtId="4" fontId="19" fillId="0" borderId="6" xfId="50" applyNumberFormat="1" applyFont="1" applyFill="1" applyBorder="1" applyAlignment="1" applyProtection="1">
      <alignment horizontal="right" vertical="center"/>
      <protection locked="0"/>
    </xf>
    <xf numFmtId="0" fontId="11" fillId="0" borderId="7" xfId="50" applyFont="1" applyFill="1" applyBorder="1" applyAlignment="1" applyProtection="1">
      <alignment vertical="top"/>
      <protection locked="0"/>
    </xf>
    <xf numFmtId="0" fontId="11" fillId="0" borderId="7" xfId="50" applyFont="1" applyFill="1" applyBorder="1" applyAlignment="1" applyProtection="1"/>
    <xf numFmtId="0" fontId="31" fillId="0" borderId="0" xfId="50" applyFont="1" applyFill="1" applyBorder="1" applyAlignment="1" applyProtection="1"/>
    <xf numFmtId="0" fontId="16"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179" fontId="8" fillId="0" borderId="7"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9" fontId="30" fillId="0" borderId="7" xfId="50" applyNumberFormat="1" applyFont="1" applyFill="1" applyBorder="1" applyAlignment="1" applyProtection="1">
      <alignment horizontal="right" vertical="center"/>
    </xf>
    <xf numFmtId="179" fontId="30" fillId="0" borderId="1" xfId="50" applyNumberFormat="1" applyFont="1" applyFill="1" applyBorder="1" applyAlignment="1" applyProtection="1">
      <alignment horizontal="right" vertical="center"/>
    </xf>
    <xf numFmtId="0" fontId="30" fillId="0" borderId="6" xfId="50" applyFont="1" applyFill="1" applyBorder="1" applyAlignment="1" applyProtection="1">
      <alignment horizontal="center" vertical="center"/>
    </xf>
    <xf numFmtId="4" fontId="30" fillId="0" borderId="12" xfId="50" applyNumberFormat="1" applyFont="1" applyFill="1" applyBorder="1" applyAlignment="1" applyProtection="1">
      <alignment horizontal="right" vertical="center"/>
    </xf>
    <xf numFmtId="0" fontId="30" fillId="0" borderId="2" xfId="50" applyFont="1" applyFill="1" applyBorder="1" applyAlignment="1" applyProtection="1">
      <alignment horizontal="center" vertical="center"/>
    </xf>
    <xf numFmtId="4" fontId="30"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9" fontId="4" fillId="0" borderId="11" xfId="50" applyNumberFormat="1" applyFont="1" applyFill="1" applyBorder="1" applyAlignment="1" applyProtection="1">
      <alignment horizontal="right" vertical="center"/>
    </xf>
    <xf numFmtId="0" fontId="30" fillId="0" borderId="6" xfId="50" applyFont="1" applyFill="1" applyBorder="1" applyAlignment="1" applyProtection="1">
      <alignment horizontal="center" vertical="center"/>
      <protection locked="0"/>
    </xf>
    <xf numFmtId="179" fontId="30" fillId="0" borderId="11" xfId="50" applyNumberFormat="1" applyFont="1" applyFill="1" applyBorder="1" applyAlignment="1" applyProtection="1">
      <alignment horizontal="right" vertical="center"/>
      <protection locked="0"/>
    </xf>
    <xf numFmtId="0" fontId="24" fillId="0" borderId="0" xfId="50" applyFont="1" applyFill="1" applyBorder="1" applyAlignment="1" applyProtection="1">
      <alignment horizontal="left" vertical="center"/>
      <protection locked="0"/>
    </xf>
    <xf numFmtId="0" fontId="32"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protection locked="0"/>
    </xf>
    <xf numFmtId="0" fontId="33" fillId="0" borderId="0" xfId="50" applyFont="1" applyFill="1" applyBorder="1" applyAlignment="1" applyProtection="1">
      <alignment horizontal="center" vertical="center"/>
      <protection locked="0"/>
    </xf>
    <xf numFmtId="0" fontId="34" fillId="0" borderId="0" xfId="50" applyFont="1" applyFill="1" applyBorder="1" applyAlignment="1" applyProtection="1">
      <alignment horizontal="center" vertical="center"/>
      <protection locked="0"/>
    </xf>
    <xf numFmtId="0" fontId="35" fillId="0" borderId="0" xfId="50" applyFont="1" applyFill="1" applyBorder="1" applyAlignment="1" applyProtection="1">
      <alignment horizontal="center" vertical="center"/>
      <protection locked="0"/>
    </xf>
    <xf numFmtId="0" fontId="36" fillId="0" borderId="0" xfId="50" applyFont="1" applyFill="1" applyBorder="1" applyAlignment="1" applyProtection="1">
      <alignment horizontal="center" vertical="center"/>
      <protection locked="0"/>
    </xf>
    <xf numFmtId="0" fontId="37" fillId="0" borderId="0" xfId="50" applyFont="1" applyFill="1" applyBorder="1" applyAlignment="1" applyProtection="1">
      <alignment horizontal="center" vertical="center"/>
      <protection locked="0"/>
    </xf>
    <xf numFmtId="0" fontId="38" fillId="0" borderId="0" xfId="50" applyFont="1" applyFill="1" applyBorder="1" applyAlignment="1" applyProtection="1">
      <alignment horizontal="center" vertical="center"/>
      <protection locked="0"/>
    </xf>
    <xf numFmtId="0" fontId="39" fillId="0" borderId="0" xfId="50" applyFont="1" applyFill="1" applyBorder="1" applyAlignment="1" applyProtection="1">
      <alignment horizontal="center" vertical="center"/>
      <protection locked="0"/>
    </xf>
    <xf numFmtId="0" fontId="39" fillId="0" borderId="0" xfId="50" applyFont="1" applyFill="1" applyBorder="1" applyAlignment="1" applyProtection="1">
      <alignment horizontal="left" vertical="center"/>
      <protection locked="0"/>
    </xf>
    <xf numFmtId="0" fontId="12" fillId="0" borderId="16" xfId="50" applyFont="1" applyFill="1" applyBorder="1" applyAlignment="1" applyProtection="1" quotePrefix="1">
      <alignment horizontal="center" vertical="center" wrapText="1"/>
      <protection locked="0"/>
    </xf>
    <xf numFmtId="0" fontId="12" fillId="0" borderId="18" xfId="50" applyFont="1" applyFill="1" applyBorder="1" applyAlignment="1" applyProtection="1" quotePrefix="1">
      <alignment horizontal="center" vertical="center" wrapText="1"/>
      <protection locked="0"/>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A2" sqref="A2:J2"/>
    </sheetView>
  </sheetViews>
  <sheetFormatPr defaultColWidth="8.57142857142857" defaultRowHeight="15" customHeight="1" outlineLevelRow="6"/>
  <cols>
    <col min="1" max="1" width="11.1428571428571" style="40" customWidth="1"/>
    <col min="2" max="2" width="15.1428571428571" style="40" customWidth="1"/>
    <col min="3" max="3" width="12.7142857142857" style="40" customWidth="1"/>
    <col min="4" max="6" width="8.57142857142857" style="40" customWidth="1"/>
    <col min="7" max="7" width="15.1428571428571" style="40" customWidth="1"/>
    <col min="8" max="9" width="8.57142857142857" style="40" customWidth="1"/>
    <col min="10" max="10" width="35.2857142857143" style="40" customWidth="1"/>
    <col min="11" max="16384" width="8.57142857142857" style="40" customWidth="1"/>
  </cols>
  <sheetData>
    <row r="1" s="40" customFormat="1" ht="28.5" customHeight="1" spans="1:10">
      <c r="A1" s="370"/>
      <c r="B1" s="371"/>
      <c r="C1" s="372"/>
      <c r="D1" s="372"/>
      <c r="E1" s="372"/>
      <c r="F1" s="372"/>
      <c r="G1" s="372"/>
      <c r="H1" s="372"/>
      <c r="I1" s="372"/>
      <c r="J1" s="372"/>
    </row>
    <row r="2" s="40" customFormat="1" ht="58.5" customHeight="1" spans="1:10">
      <c r="A2" s="373" t="s">
        <v>0</v>
      </c>
      <c r="B2" s="371"/>
      <c r="C2" s="372"/>
      <c r="D2" s="372"/>
      <c r="E2" s="372"/>
      <c r="F2" s="372"/>
      <c r="G2" s="372"/>
      <c r="H2" s="372"/>
      <c r="I2" s="372"/>
      <c r="J2" s="372"/>
    </row>
    <row r="3" s="40" customFormat="1" ht="58.5" customHeight="1" spans="1:10">
      <c r="A3" s="374" t="s">
        <v>1</v>
      </c>
      <c r="B3" s="375"/>
      <c r="C3" s="372"/>
      <c r="D3" s="372"/>
      <c r="E3" s="372"/>
      <c r="F3" s="372"/>
      <c r="G3" s="372"/>
      <c r="H3" s="372"/>
      <c r="I3" s="372"/>
      <c r="J3" s="372"/>
    </row>
    <row r="4" s="40" customFormat="1" ht="65.25" customHeight="1" spans="1:10">
      <c r="A4" s="376" t="s">
        <v>2</v>
      </c>
      <c r="B4" s="377"/>
      <c r="C4" s="377"/>
      <c r="D4" s="377"/>
      <c r="E4" s="377"/>
      <c r="F4" s="377"/>
      <c r="G4" s="377"/>
      <c r="H4" s="377"/>
      <c r="I4" s="377"/>
      <c r="J4" s="377"/>
    </row>
    <row r="5" s="40" customFormat="1" ht="65.25" customHeight="1" spans="1:10">
      <c r="A5" s="376" t="s">
        <v>3</v>
      </c>
      <c r="B5" s="377"/>
      <c r="C5" s="377"/>
      <c r="D5" s="377"/>
      <c r="E5" s="377"/>
      <c r="F5" s="377"/>
      <c r="G5" s="377"/>
      <c r="H5" s="377"/>
      <c r="I5" s="377"/>
      <c r="J5" s="377"/>
    </row>
    <row r="6" s="40" customFormat="1" ht="65.25" customHeight="1" spans="1:10">
      <c r="A6" s="376" t="s">
        <v>4</v>
      </c>
      <c r="B6" s="377"/>
      <c r="C6" s="377"/>
      <c r="D6" s="377"/>
      <c r="E6" s="377"/>
      <c r="F6" s="377"/>
      <c r="G6" s="377"/>
      <c r="H6" s="377"/>
      <c r="I6" s="377"/>
      <c r="J6" s="377"/>
    </row>
    <row r="7" s="40" customFormat="1" ht="63" customHeight="1" spans="1:10">
      <c r="A7" s="378"/>
      <c r="B7" s="379" t="s">
        <v>5</v>
      </c>
      <c r="C7" s="379"/>
      <c r="D7" s="379"/>
      <c r="E7" s="379"/>
      <c r="F7" s="379"/>
      <c r="G7" s="379"/>
      <c r="H7" s="379"/>
      <c r="I7" s="379"/>
      <c r="J7" s="380" t="s">
        <v>6</v>
      </c>
    </row>
  </sheetData>
  <mergeCells count="8">
    <mergeCell ref="A1:B1"/>
    <mergeCell ref="A2:J2"/>
    <mergeCell ref="A3:J3"/>
    <mergeCell ref="A4:J4"/>
    <mergeCell ref="A5:J5"/>
    <mergeCell ref="A6:J6"/>
    <mergeCell ref="B7:D7"/>
    <mergeCell ref="E7:I7"/>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37"/>
  <sheetViews>
    <sheetView topLeftCell="A126" workbookViewId="0">
      <selection activeCell="D145" sqref="D145"/>
    </sheetView>
  </sheetViews>
  <sheetFormatPr defaultColWidth="9.14285714285714" defaultRowHeight="12" customHeight="1"/>
  <cols>
    <col min="1" max="1" width="32.5619047619048" style="41" customWidth="1"/>
    <col min="2" max="2" width="15.1428571428571" style="188" customWidth="1"/>
    <col min="3" max="3" width="46.3238095238095" style="41" customWidth="1"/>
    <col min="4" max="4" width="17.2857142857143" style="41" customWidth="1"/>
    <col min="5" max="5" width="15.8" style="41" customWidth="1"/>
    <col min="6" max="6" width="51.1428571428571" style="41" customWidth="1"/>
    <col min="7" max="7" width="11.2857142857143" style="40" customWidth="1"/>
    <col min="8" max="8" width="13.1428571428571" style="41" customWidth="1"/>
    <col min="9" max="10" width="12.4285714285714" style="40" customWidth="1"/>
    <col min="11" max="11" width="79.4380952380952" style="41" customWidth="1"/>
    <col min="12" max="16384" width="9.14285714285714" style="40" customWidth="1"/>
  </cols>
  <sheetData>
    <row r="1" s="40" customFormat="1" ht="15" customHeight="1" spans="1:11">
      <c r="A1" s="41"/>
      <c r="B1" s="188"/>
      <c r="C1" s="41"/>
      <c r="D1" s="41"/>
      <c r="E1" s="41"/>
      <c r="F1" s="41"/>
      <c r="H1" s="41"/>
      <c r="K1" s="199" t="s">
        <v>420</v>
      </c>
    </row>
    <row r="2" s="40" customFormat="1" ht="28.5" customHeight="1" spans="1:11">
      <c r="A2" s="167" t="s">
        <v>421</v>
      </c>
      <c r="B2" s="189"/>
      <c r="C2" s="44"/>
      <c r="D2" s="44"/>
      <c r="E2" s="44"/>
      <c r="F2" s="44"/>
      <c r="G2" s="145"/>
      <c r="H2" s="44"/>
      <c r="I2" s="145"/>
      <c r="J2" s="145"/>
      <c r="K2" s="44"/>
    </row>
    <row r="3" s="40" customFormat="1" ht="17.25" customHeight="1" spans="1:11">
      <c r="A3" s="190" t="s">
        <v>9</v>
      </c>
      <c r="B3" s="191"/>
      <c r="C3" s="41"/>
      <c r="D3" s="41"/>
      <c r="E3" s="41"/>
      <c r="F3" s="41"/>
      <c r="H3" s="41"/>
      <c r="K3" s="41"/>
    </row>
    <row r="4" s="40" customFormat="1" ht="44.25" customHeight="1" spans="1:11">
      <c r="A4" s="52" t="s">
        <v>422</v>
      </c>
      <c r="B4" s="192" t="s">
        <v>222</v>
      </c>
      <c r="C4" s="52" t="s">
        <v>423</v>
      </c>
      <c r="D4" s="52" t="s">
        <v>424</v>
      </c>
      <c r="E4" s="52" t="s">
        <v>425</v>
      </c>
      <c r="F4" s="52" t="s">
        <v>426</v>
      </c>
      <c r="G4" s="178" t="s">
        <v>427</v>
      </c>
      <c r="H4" s="52" t="s">
        <v>428</v>
      </c>
      <c r="I4" s="178" t="s">
        <v>429</v>
      </c>
      <c r="J4" s="178" t="s">
        <v>430</v>
      </c>
      <c r="K4" s="52" t="s">
        <v>431</v>
      </c>
    </row>
    <row r="5" s="40" customFormat="1" ht="14.25" customHeight="1" spans="1:11">
      <c r="A5" s="47">
        <v>1</v>
      </c>
      <c r="B5" s="193">
        <v>2</v>
      </c>
      <c r="C5" s="47">
        <v>3</v>
      </c>
      <c r="D5" s="47">
        <v>4</v>
      </c>
      <c r="E5" s="47">
        <v>5</v>
      </c>
      <c r="F5" s="52">
        <v>6</v>
      </c>
      <c r="G5" s="178">
        <v>7</v>
      </c>
      <c r="H5" s="52">
        <v>8</v>
      </c>
      <c r="I5" s="178">
        <v>9</v>
      </c>
      <c r="J5" s="178">
        <v>10</v>
      </c>
      <c r="K5" s="52">
        <v>11</v>
      </c>
    </row>
    <row r="6" s="40" customFormat="1" ht="14.25" customHeight="1" spans="1:11">
      <c r="A6" s="194" t="s">
        <v>0</v>
      </c>
      <c r="B6" s="195"/>
      <c r="C6" s="194"/>
      <c r="D6" s="194"/>
      <c r="E6" s="194"/>
      <c r="F6" s="194"/>
      <c r="G6" s="194"/>
      <c r="H6" s="194"/>
      <c r="I6" s="194"/>
      <c r="J6" s="194"/>
      <c r="K6" s="194"/>
    </row>
    <row r="7" s="40" customFormat="1" ht="14.25" customHeight="1" spans="1:11">
      <c r="A7" s="196" t="s">
        <v>400</v>
      </c>
      <c r="B7" s="381" t="s">
        <v>401</v>
      </c>
      <c r="C7" s="196" t="s">
        <v>432</v>
      </c>
      <c r="D7" s="196" t="s">
        <v>433</v>
      </c>
      <c r="E7" s="196" t="s">
        <v>434</v>
      </c>
      <c r="F7" s="196" t="s">
        <v>435</v>
      </c>
      <c r="G7" s="196" t="s">
        <v>436</v>
      </c>
      <c r="H7" s="194" t="s">
        <v>437</v>
      </c>
      <c r="I7" s="194" t="s">
        <v>438</v>
      </c>
      <c r="J7" s="196" t="s">
        <v>439</v>
      </c>
      <c r="K7" s="196" t="s">
        <v>440</v>
      </c>
    </row>
    <row r="8" s="40" customFormat="1" ht="14.25" customHeight="1" spans="1:11">
      <c r="A8" s="196" t="s">
        <v>400</v>
      </c>
      <c r="B8" s="198"/>
      <c r="C8" s="196" t="s">
        <v>432</v>
      </c>
      <c r="D8" s="196" t="s">
        <v>441</v>
      </c>
      <c r="E8" s="196" t="s">
        <v>442</v>
      </c>
      <c r="F8" s="196" t="s">
        <v>443</v>
      </c>
      <c r="G8" s="196" t="s">
        <v>436</v>
      </c>
      <c r="H8" s="194" t="s">
        <v>437</v>
      </c>
      <c r="I8" s="194" t="s">
        <v>438</v>
      </c>
      <c r="J8" s="196" t="s">
        <v>439</v>
      </c>
      <c r="K8" s="196" t="s">
        <v>444</v>
      </c>
    </row>
    <row r="9" s="40" customFormat="1" ht="14.25" customHeight="1" spans="1:11">
      <c r="A9" s="196" t="s">
        <v>400</v>
      </c>
      <c r="B9" s="198"/>
      <c r="C9" s="196" t="s">
        <v>432</v>
      </c>
      <c r="D9" s="196" t="s">
        <v>445</v>
      </c>
      <c r="E9" s="196" t="s">
        <v>446</v>
      </c>
      <c r="F9" s="196" t="s">
        <v>447</v>
      </c>
      <c r="G9" s="196" t="s">
        <v>448</v>
      </c>
      <c r="H9" s="194" t="s">
        <v>449</v>
      </c>
      <c r="I9" s="194" t="s">
        <v>438</v>
      </c>
      <c r="J9" s="196" t="s">
        <v>439</v>
      </c>
      <c r="K9" s="196" t="s">
        <v>444</v>
      </c>
    </row>
    <row r="10" s="40" customFormat="1" ht="14.25" customHeight="1" spans="1:11">
      <c r="A10" s="196" t="s">
        <v>404</v>
      </c>
      <c r="B10" s="381" t="s">
        <v>405</v>
      </c>
      <c r="C10" s="196" t="s">
        <v>450</v>
      </c>
      <c r="D10" s="196" t="s">
        <v>433</v>
      </c>
      <c r="E10" s="196" t="s">
        <v>451</v>
      </c>
      <c r="F10" s="196" t="s">
        <v>452</v>
      </c>
      <c r="G10" s="196" t="s">
        <v>436</v>
      </c>
      <c r="H10" s="194" t="s">
        <v>453</v>
      </c>
      <c r="I10" s="194" t="s">
        <v>454</v>
      </c>
      <c r="J10" s="196" t="s">
        <v>439</v>
      </c>
      <c r="K10" s="196" t="s">
        <v>444</v>
      </c>
    </row>
    <row r="11" s="40" customFormat="1" ht="14.25" customHeight="1" spans="1:11">
      <c r="A11" s="196" t="s">
        <v>404</v>
      </c>
      <c r="B11" s="198"/>
      <c r="C11" s="196" t="s">
        <v>450</v>
      </c>
      <c r="D11" s="196" t="s">
        <v>441</v>
      </c>
      <c r="E11" s="196" t="s">
        <v>442</v>
      </c>
      <c r="F11" s="196" t="s">
        <v>455</v>
      </c>
      <c r="G11" s="196" t="s">
        <v>448</v>
      </c>
      <c r="H11" s="194" t="s">
        <v>449</v>
      </c>
      <c r="I11" s="194" t="s">
        <v>438</v>
      </c>
      <c r="J11" s="196" t="s">
        <v>439</v>
      </c>
      <c r="K11" s="196" t="s">
        <v>444</v>
      </c>
    </row>
    <row r="12" s="40" customFormat="1" ht="14.25" customHeight="1" spans="1:11">
      <c r="A12" s="196" t="s">
        <v>404</v>
      </c>
      <c r="B12" s="198"/>
      <c r="C12" s="196" t="s">
        <v>450</v>
      </c>
      <c r="D12" s="196" t="s">
        <v>445</v>
      </c>
      <c r="E12" s="196" t="s">
        <v>446</v>
      </c>
      <c r="F12" s="196" t="s">
        <v>456</v>
      </c>
      <c r="G12" s="196" t="s">
        <v>448</v>
      </c>
      <c r="H12" s="194" t="s">
        <v>449</v>
      </c>
      <c r="I12" s="194" t="s">
        <v>438</v>
      </c>
      <c r="J12" s="196" t="s">
        <v>439</v>
      </c>
      <c r="K12" s="196" t="s">
        <v>444</v>
      </c>
    </row>
    <row r="13" s="40" customFormat="1" ht="14.25" customHeight="1" spans="1:11">
      <c r="A13" s="196" t="s">
        <v>418</v>
      </c>
      <c r="B13" s="381" t="s">
        <v>419</v>
      </c>
      <c r="C13" s="196" t="s">
        <v>457</v>
      </c>
      <c r="D13" s="196" t="s">
        <v>433</v>
      </c>
      <c r="E13" s="196" t="s">
        <v>451</v>
      </c>
      <c r="F13" s="196" t="s">
        <v>458</v>
      </c>
      <c r="G13" s="196" t="s">
        <v>436</v>
      </c>
      <c r="H13" s="194" t="s">
        <v>459</v>
      </c>
      <c r="I13" s="194" t="s">
        <v>460</v>
      </c>
      <c r="J13" s="196" t="s">
        <v>439</v>
      </c>
      <c r="K13" s="196" t="s">
        <v>461</v>
      </c>
    </row>
    <row r="14" s="40" customFormat="1" ht="14.25" customHeight="1" spans="1:11">
      <c r="A14" s="196" t="s">
        <v>418</v>
      </c>
      <c r="B14" s="198"/>
      <c r="C14" s="196" t="s">
        <v>457</v>
      </c>
      <c r="D14" s="196" t="s">
        <v>433</v>
      </c>
      <c r="E14" s="196" t="s">
        <v>434</v>
      </c>
      <c r="F14" s="196" t="s">
        <v>462</v>
      </c>
      <c r="G14" s="196" t="s">
        <v>436</v>
      </c>
      <c r="H14" s="194" t="s">
        <v>437</v>
      </c>
      <c r="I14" s="194" t="s">
        <v>438</v>
      </c>
      <c r="J14" s="196" t="s">
        <v>439</v>
      </c>
      <c r="K14" s="196" t="s">
        <v>463</v>
      </c>
    </row>
    <row r="15" s="40" customFormat="1" ht="14.25" customHeight="1" spans="1:11">
      <c r="A15" s="196" t="s">
        <v>418</v>
      </c>
      <c r="B15" s="198"/>
      <c r="C15" s="196" t="s">
        <v>457</v>
      </c>
      <c r="D15" s="196" t="s">
        <v>433</v>
      </c>
      <c r="E15" s="196" t="s">
        <v>464</v>
      </c>
      <c r="F15" s="196" t="s">
        <v>465</v>
      </c>
      <c r="G15" s="196" t="s">
        <v>436</v>
      </c>
      <c r="H15" s="194" t="s">
        <v>466</v>
      </c>
      <c r="I15" s="194" t="s">
        <v>467</v>
      </c>
      <c r="J15" s="196" t="s">
        <v>439</v>
      </c>
      <c r="K15" s="196" t="s">
        <v>468</v>
      </c>
    </row>
    <row r="16" s="40" customFormat="1" ht="14.25" customHeight="1" spans="1:11">
      <c r="A16" s="196" t="s">
        <v>418</v>
      </c>
      <c r="B16" s="198"/>
      <c r="C16" s="196" t="s">
        <v>457</v>
      </c>
      <c r="D16" s="196" t="s">
        <v>441</v>
      </c>
      <c r="E16" s="196" t="s">
        <v>469</v>
      </c>
      <c r="F16" s="196" t="s">
        <v>470</v>
      </c>
      <c r="G16" s="196" t="s">
        <v>436</v>
      </c>
      <c r="H16" s="194" t="s">
        <v>449</v>
      </c>
      <c r="I16" s="194" t="s">
        <v>438</v>
      </c>
      <c r="J16" s="196" t="s">
        <v>439</v>
      </c>
      <c r="K16" s="196" t="s">
        <v>463</v>
      </c>
    </row>
    <row r="17" s="40" customFormat="1" ht="14.25" customHeight="1" spans="1:11">
      <c r="A17" s="196" t="s">
        <v>418</v>
      </c>
      <c r="B17" s="198"/>
      <c r="C17" s="196" t="s">
        <v>457</v>
      </c>
      <c r="D17" s="196" t="s">
        <v>445</v>
      </c>
      <c r="E17" s="196" t="s">
        <v>446</v>
      </c>
      <c r="F17" s="196" t="s">
        <v>471</v>
      </c>
      <c r="G17" s="196" t="s">
        <v>448</v>
      </c>
      <c r="H17" s="194" t="s">
        <v>449</v>
      </c>
      <c r="I17" s="194" t="s">
        <v>438</v>
      </c>
      <c r="J17" s="196" t="s">
        <v>439</v>
      </c>
      <c r="K17" s="196" t="s">
        <v>463</v>
      </c>
    </row>
    <row r="18" s="40" customFormat="1" ht="14.25" customHeight="1" spans="1:11">
      <c r="A18" s="196" t="s">
        <v>366</v>
      </c>
      <c r="B18" s="381" t="s">
        <v>367</v>
      </c>
      <c r="C18" s="196" t="s">
        <v>472</v>
      </c>
      <c r="D18" s="196" t="s">
        <v>433</v>
      </c>
      <c r="E18" s="196" t="s">
        <v>451</v>
      </c>
      <c r="F18" s="196" t="s">
        <v>473</v>
      </c>
      <c r="G18" s="196" t="s">
        <v>436</v>
      </c>
      <c r="H18" s="194" t="s">
        <v>474</v>
      </c>
      <c r="I18" s="194" t="s">
        <v>460</v>
      </c>
      <c r="J18" s="196" t="s">
        <v>439</v>
      </c>
      <c r="K18" s="196" t="s">
        <v>463</v>
      </c>
    </row>
    <row r="19" s="40" customFormat="1" ht="14.25" customHeight="1" spans="1:11">
      <c r="A19" s="196" t="s">
        <v>366</v>
      </c>
      <c r="B19" s="198"/>
      <c r="C19" s="196" t="s">
        <v>472</v>
      </c>
      <c r="D19" s="196" t="s">
        <v>433</v>
      </c>
      <c r="E19" s="196" t="s">
        <v>464</v>
      </c>
      <c r="F19" s="196" t="s">
        <v>465</v>
      </c>
      <c r="G19" s="196" t="s">
        <v>436</v>
      </c>
      <c r="H19" s="194" t="s">
        <v>475</v>
      </c>
      <c r="I19" s="194" t="s">
        <v>467</v>
      </c>
      <c r="J19" s="196" t="s">
        <v>439</v>
      </c>
      <c r="K19" s="196" t="s">
        <v>476</v>
      </c>
    </row>
    <row r="20" s="40" customFormat="1" ht="14.25" customHeight="1" spans="1:11">
      <c r="A20" s="196" t="s">
        <v>366</v>
      </c>
      <c r="B20" s="198"/>
      <c r="C20" s="196" t="s">
        <v>472</v>
      </c>
      <c r="D20" s="196" t="s">
        <v>441</v>
      </c>
      <c r="E20" s="196" t="s">
        <v>442</v>
      </c>
      <c r="F20" s="196" t="s">
        <v>477</v>
      </c>
      <c r="G20" s="196" t="s">
        <v>436</v>
      </c>
      <c r="H20" s="194" t="s">
        <v>437</v>
      </c>
      <c r="I20" s="194" t="s">
        <v>438</v>
      </c>
      <c r="J20" s="196" t="s">
        <v>439</v>
      </c>
      <c r="K20" s="196" t="s">
        <v>463</v>
      </c>
    </row>
    <row r="21" s="40" customFormat="1" ht="14.25" customHeight="1" spans="1:11">
      <c r="A21" s="196" t="s">
        <v>366</v>
      </c>
      <c r="B21" s="198"/>
      <c r="C21" s="196" t="s">
        <v>472</v>
      </c>
      <c r="D21" s="196" t="s">
        <v>445</v>
      </c>
      <c r="E21" s="196" t="s">
        <v>446</v>
      </c>
      <c r="F21" s="196" t="s">
        <v>478</v>
      </c>
      <c r="G21" s="196" t="s">
        <v>448</v>
      </c>
      <c r="H21" s="194" t="s">
        <v>449</v>
      </c>
      <c r="I21" s="194" t="s">
        <v>438</v>
      </c>
      <c r="J21" s="196" t="s">
        <v>439</v>
      </c>
      <c r="K21" s="196" t="s">
        <v>463</v>
      </c>
    </row>
    <row r="22" s="40" customFormat="1" ht="14.25" customHeight="1" spans="1:11">
      <c r="A22" s="196" t="s">
        <v>402</v>
      </c>
      <c r="B22" s="381" t="s">
        <v>403</v>
      </c>
      <c r="C22" s="196" t="s">
        <v>479</v>
      </c>
      <c r="D22" s="196" t="s">
        <v>433</v>
      </c>
      <c r="E22" s="196" t="s">
        <v>434</v>
      </c>
      <c r="F22" s="196" t="s">
        <v>435</v>
      </c>
      <c r="G22" s="196" t="s">
        <v>436</v>
      </c>
      <c r="H22" s="194" t="s">
        <v>437</v>
      </c>
      <c r="I22" s="194" t="s">
        <v>438</v>
      </c>
      <c r="J22" s="196" t="s">
        <v>439</v>
      </c>
      <c r="K22" s="196" t="s">
        <v>444</v>
      </c>
    </row>
    <row r="23" s="40" customFormat="1" ht="14.25" customHeight="1" spans="1:11">
      <c r="A23" s="196" t="s">
        <v>402</v>
      </c>
      <c r="B23" s="198"/>
      <c r="C23" s="196" t="s">
        <v>479</v>
      </c>
      <c r="D23" s="196" t="s">
        <v>441</v>
      </c>
      <c r="E23" s="196" t="s">
        <v>442</v>
      </c>
      <c r="F23" s="196" t="s">
        <v>480</v>
      </c>
      <c r="G23" s="196" t="s">
        <v>436</v>
      </c>
      <c r="H23" s="194" t="s">
        <v>437</v>
      </c>
      <c r="I23" s="194" t="s">
        <v>438</v>
      </c>
      <c r="J23" s="196" t="s">
        <v>439</v>
      </c>
      <c r="K23" s="196" t="s">
        <v>444</v>
      </c>
    </row>
    <row r="24" s="40" customFormat="1" ht="14.25" customHeight="1" spans="1:11">
      <c r="A24" s="196" t="s">
        <v>402</v>
      </c>
      <c r="B24" s="198"/>
      <c r="C24" s="196" t="s">
        <v>479</v>
      </c>
      <c r="D24" s="196" t="s">
        <v>445</v>
      </c>
      <c r="E24" s="196" t="s">
        <v>446</v>
      </c>
      <c r="F24" s="196" t="s">
        <v>447</v>
      </c>
      <c r="G24" s="196" t="s">
        <v>448</v>
      </c>
      <c r="H24" s="194" t="s">
        <v>449</v>
      </c>
      <c r="I24" s="194" t="s">
        <v>438</v>
      </c>
      <c r="J24" s="196" t="s">
        <v>439</v>
      </c>
      <c r="K24" s="196" t="s">
        <v>444</v>
      </c>
    </row>
    <row r="25" s="40" customFormat="1" ht="14.25" customHeight="1" spans="1:11">
      <c r="A25" s="196" t="s">
        <v>359</v>
      </c>
      <c r="B25" s="381" t="s">
        <v>361</v>
      </c>
      <c r="C25" s="196" t="s">
        <v>481</v>
      </c>
      <c r="D25" s="196" t="s">
        <v>433</v>
      </c>
      <c r="E25" s="196" t="s">
        <v>451</v>
      </c>
      <c r="F25" s="196" t="s">
        <v>482</v>
      </c>
      <c r="G25" s="196" t="s">
        <v>483</v>
      </c>
      <c r="H25" s="194" t="s">
        <v>484</v>
      </c>
      <c r="I25" s="194" t="s">
        <v>460</v>
      </c>
      <c r="J25" s="196" t="s">
        <v>439</v>
      </c>
      <c r="K25" s="196" t="s">
        <v>485</v>
      </c>
    </row>
    <row r="26" s="40" customFormat="1" ht="14.25" customHeight="1" spans="1:11">
      <c r="A26" s="196" t="s">
        <v>359</v>
      </c>
      <c r="B26" s="198"/>
      <c r="C26" s="196" t="s">
        <v>481</v>
      </c>
      <c r="D26" s="196" t="s">
        <v>433</v>
      </c>
      <c r="E26" s="196" t="s">
        <v>486</v>
      </c>
      <c r="F26" s="196" t="s">
        <v>487</v>
      </c>
      <c r="G26" s="196" t="s">
        <v>436</v>
      </c>
      <c r="H26" s="194" t="s">
        <v>437</v>
      </c>
      <c r="I26" s="194" t="s">
        <v>438</v>
      </c>
      <c r="J26" s="196" t="s">
        <v>439</v>
      </c>
      <c r="K26" s="196" t="s">
        <v>463</v>
      </c>
    </row>
    <row r="27" s="40" customFormat="1" ht="14.25" customHeight="1" spans="1:11">
      <c r="A27" s="196" t="s">
        <v>359</v>
      </c>
      <c r="B27" s="198"/>
      <c r="C27" s="196" t="s">
        <v>481</v>
      </c>
      <c r="D27" s="196" t="s">
        <v>433</v>
      </c>
      <c r="E27" s="196" t="s">
        <v>434</v>
      </c>
      <c r="F27" s="196" t="s">
        <v>488</v>
      </c>
      <c r="G27" s="196" t="s">
        <v>436</v>
      </c>
      <c r="H27" s="194" t="s">
        <v>437</v>
      </c>
      <c r="I27" s="194" t="s">
        <v>438</v>
      </c>
      <c r="J27" s="196" t="s">
        <v>439</v>
      </c>
      <c r="K27" s="196" t="s">
        <v>489</v>
      </c>
    </row>
    <row r="28" s="40" customFormat="1" ht="14.25" customHeight="1" spans="1:11">
      <c r="A28" s="196" t="s">
        <v>359</v>
      </c>
      <c r="B28" s="198"/>
      <c r="C28" s="196" t="s">
        <v>481</v>
      </c>
      <c r="D28" s="196" t="s">
        <v>441</v>
      </c>
      <c r="E28" s="196" t="s">
        <v>490</v>
      </c>
      <c r="F28" s="196" t="s">
        <v>491</v>
      </c>
      <c r="G28" s="196" t="s">
        <v>436</v>
      </c>
      <c r="H28" s="194" t="s">
        <v>492</v>
      </c>
      <c r="I28" s="194" t="s">
        <v>438</v>
      </c>
      <c r="J28" s="196" t="s">
        <v>493</v>
      </c>
      <c r="K28" s="196" t="s">
        <v>463</v>
      </c>
    </row>
    <row r="29" s="40" customFormat="1" ht="14.25" customHeight="1" spans="1:11">
      <c r="A29" s="196" t="s">
        <v>359</v>
      </c>
      <c r="B29" s="198"/>
      <c r="C29" s="196" t="s">
        <v>481</v>
      </c>
      <c r="D29" s="196" t="s">
        <v>441</v>
      </c>
      <c r="E29" s="196" t="s">
        <v>469</v>
      </c>
      <c r="F29" s="196" t="s">
        <v>494</v>
      </c>
      <c r="G29" s="196" t="s">
        <v>436</v>
      </c>
      <c r="H29" s="194" t="s">
        <v>437</v>
      </c>
      <c r="I29" s="194" t="s">
        <v>438</v>
      </c>
      <c r="J29" s="196" t="s">
        <v>493</v>
      </c>
      <c r="K29" s="196" t="s">
        <v>463</v>
      </c>
    </row>
    <row r="30" s="40" customFormat="1" ht="14.25" customHeight="1" spans="1:11">
      <c r="A30" s="196" t="s">
        <v>359</v>
      </c>
      <c r="B30" s="198"/>
      <c r="C30" s="196" t="s">
        <v>481</v>
      </c>
      <c r="D30" s="196" t="s">
        <v>445</v>
      </c>
      <c r="E30" s="196" t="s">
        <v>446</v>
      </c>
      <c r="F30" s="196" t="s">
        <v>495</v>
      </c>
      <c r="G30" s="196" t="s">
        <v>448</v>
      </c>
      <c r="H30" s="194" t="s">
        <v>449</v>
      </c>
      <c r="I30" s="194" t="s">
        <v>438</v>
      </c>
      <c r="J30" s="196" t="s">
        <v>493</v>
      </c>
      <c r="K30" s="196" t="s">
        <v>463</v>
      </c>
    </row>
    <row r="31" s="40" customFormat="1" ht="14.25" customHeight="1" spans="1:11">
      <c r="A31" s="196" t="s">
        <v>388</v>
      </c>
      <c r="B31" s="381" t="s">
        <v>389</v>
      </c>
      <c r="C31" s="196" t="s">
        <v>496</v>
      </c>
      <c r="D31" s="196" t="s">
        <v>433</v>
      </c>
      <c r="E31" s="196" t="s">
        <v>451</v>
      </c>
      <c r="F31" s="196" t="s">
        <v>497</v>
      </c>
      <c r="G31" s="196" t="s">
        <v>483</v>
      </c>
      <c r="H31" s="194" t="s">
        <v>498</v>
      </c>
      <c r="I31" s="194" t="s">
        <v>499</v>
      </c>
      <c r="J31" s="196" t="s">
        <v>439</v>
      </c>
      <c r="K31" s="196" t="s">
        <v>500</v>
      </c>
    </row>
    <row r="32" s="40" customFormat="1" ht="14.25" customHeight="1" spans="1:11">
      <c r="A32" s="196" t="s">
        <v>388</v>
      </c>
      <c r="B32" s="198"/>
      <c r="C32" s="196" t="s">
        <v>496</v>
      </c>
      <c r="D32" s="196" t="s">
        <v>433</v>
      </c>
      <c r="E32" s="196" t="s">
        <v>451</v>
      </c>
      <c r="F32" s="196" t="s">
        <v>501</v>
      </c>
      <c r="G32" s="196" t="s">
        <v>448</v>
      </c>
      <c r="H32" s="194" t="s">
        <v>502</v>
      </c>
      <c r="I32" s="194" t="s">
        <v>503</v>
      </c>
      <c r="J32" s="196" t="s">
        <v>439</v>
      </c>
      <c r="K32" s="196" t="s">
        <v>500</v>
      </c>
    </row>
    <row r="33" s="40" customFormat="1" ht="14.25" customHeight="1" spans="1:11">
      <c r="A33" s="196" t="s">
        <v>388</v>
      </c>
      <c r="B33" s="198"/>
      <c r="C33" s="196" t="s">
        <v>496</v>
      </c>
      <c r="D33" s="196" t="s">
        <v>433</v>
      </c>
      <c r="E33" s="196" t="s">
        <v>451</v>
      </c>
      <c r="F33" s="196" t="s">
        <v>504</v>
      </c>
      <c r="G33" s="196" t="s">
        <v>483</v>
      </c>
      <c r="H33" s="194" t="s">
        <v>505</v>
      </c>
      <c r="I33" s="194" t="s">
        <v>506</v>
      </c>
      <c r="J33" s="196" t="s">
        <v>439</v>
      </c>
      <c r="K33" s="196" t="s">
        <v>500</v>
      </c>
    </row>
    <row r="34" s="40" customFormat="1" ht="14.25" customHeight="1" spans="1:11">
      <c r="A34" s="196" t="s">
        <v>388</v>
      </c>
      <c r="B34" s="198"/>
      <c r="C34" s="196" t="s">
        <v>496</v>
      </c>
      <c r="D34" s="196" t="s">
        <v>433</v>
      </c>
      <c r="E34" s="196" t="s">
        <v>486</v>
      </c>
      <c r="F34" s="196" t="s">
        <v>507</v>
      </c>
      <c r="G34" s="196" t="s">
        <v>436</v>
      </c>
      <c r="H34" s="194" t="s">
        <v>508</v>
      </c>
      <c r="I34" s="194" t="s">
        <v>438</v>
      </c>
      <c r="J34" s="196" t="s">
        <v>493</v>
      </c>
      <c r="K34" s="196" t="s">
        <v>500</v>
      </c>
    </row>
    <row r="35" s="40" customFormat="1" ht="14.25" customHeight="1" spans="1:11">
      <c r="A35" s="196" t="s">
        <v>388</v>
      </c>
      <c r="B35" s="198"/>
      <c r="C35" s="196" t="s">
        <v>496</v>
      </c>
      <c r="D35" s="196" t="s">
        <v>433</v>
      </c>
      <c r="E35" s="196" t="s">
        <v>434</v>
      </c>
      <c r="F35" s="196" t="s">
        <v>509</v>
      </c>
      <c r="G35" s="196" t="s">
        <v>436</v>
      </c>
      <c r="H35" s="194" t="s">
        <v>510</v>
      </c>
      <c r="I35" s="194" t="s">
        <v>438</v>
      </c>
      <c r="J35" s="196" t="s">
        <v>493</v>
      </c>
      <c r="K35" s="196" t="s">
        <v>500</v>
      </c>
    </row>
    <row r="36" s="40" customFormat="1" ht="14.25" customHeight="1" spans="1:11">
      <c r="A36" s="196" t="s">
        <v>388</v>
      </c>
      <c r="B36" s="198"/>
      <c r="C36" s="196" t="s">
        <v>496</v>
      </c>
      <c r="D36" s="196" t="s">
        <v>441</v>
      </c>
      <c r="E36" s="196" t="s">
        <v>442</v>
      </c>
      <c r="F36" s="196" t="s">
        <v>511</v>
      </c>
      <c r="G36" s="196" t="s">
        <v>436</v>
      </c>
      <c r="H36" s="194" t="s">
        <v>512</v>
      </c>
      <c r="I36" s="194" t="s">
        <v>438</v>
      </c>
      <c r="J36" s="196" t="s">
        <v>493</v>
      </c>
      <c r="K36" s="196" t="s">
        <v>500</v>
      </c>
    </row>
    <row r="37" s="40" customFormat="1" ht="14.25" customHeight="1" spans="1:11">
      <c r="A37" s="196" t="s">
        <v>388</v>
      </c>
      <c r="B37" s="198"/>
      <c r="C37" s="196" t="s">
        <v>496</v>
      </c>
      <c r="D37" s="196" t="s">
        <v>441</v>
      </c>
      <c r="E37" s="196" t="s">
        <v>469</v>
      </c>
      <c r="F37" s="196" t="s">
        <v>513</v>
      </c>
      <c r="G37" s="196" t="s">
        <v>436</v>
      </c>
      <c r="H37" s="194" t="s">
        <v>514</v>
      </c>
      <c r="I37" s="194" t="s">
        <v>438</v>
      </c>
      <c r="J37" s="196" t="s">
        <v>493</v>
      </c>
      <c r="K37" s="196" t="s">
        <v>500</v>
      </c>
    </row>
    <row r="38" s="40" customFormat="1" ht="14.25" customHeight="1" spans="1:11">
      <c r="A38" s="196" t="s">
        <v>388</v>
      </c>
      <c r="B38" s="198"/>
      <c r="C38" s="196" t="s">
        <v>496</v>
      </c>
      <c r="D38" s="196" t="s">
        <v>445</v>
      </c>
      <c r="E38" s="196" t="s">
        <v>446</v>
      </c>
      <c r="F38" s="196" t="s">
        <v>515</v>
      </c>
      <c r="G38" s="196" t="s">
        <v>436</v>
      </c>
      <c r="H38" s="194" t="s">
        <v>516</v>
      </c>
      <c r="I38" s="194" t="s">
        <v>438</v>
      </c>
      <c r="J38" s="196" t="s">
        <v>493</v>
      </c>
      <c r="K38" s="196" t="s">
        <v>500</v>
      </c>
    </row>
    <row r="39" s="40" customFormat="1" ht="14.25" customHeight="1" spans="1:11">
      <c r="A39" s="196" t="s">
        <v>354</v>
      </c>
      <c r="B39" s="381" t="s">
        <v>356</v>
      </c>
      <c r="C39" s="196" t="s">
        <v>517</v>
      </c>
      <c r="D39" s="196" t="s">
        <v>433</v>
      </c>
      <c r="E39" s="196" t="s">
        <v>451</v>
      </c>
      <c r="F39" s="196" t="s">
        <v>518</v>
      </c>
      <c r="G39" s="196" t="s">
        <v>483</v>
      </c>
      <c r="H39" s="194" t="s">
        <v>519</v>
      </c>
      <c r="I39" s="194" t="s">
        <v>460</v>
      </c>
      <c r="J39" s="196" t="s">
        <v>439</v>
      </c>
      <c r="K39" s="196" t="s">
        <v>520</v>
      </c>
    </row>
    <row r="40" s="40" customFormat="1" ht="14.25" customHeight="1" spans="1:11">
      <c r="A40" s="196" t="s">
        <v>354</v>
      </c>
      <c r="B40" s="198"/>
      <c r="C40" s="196" t="s">
        <v>517</v>
      </c>
      <c r="D40" s="196" t="s">
        <v>433</v>
      </c>
      <c r="E40" s="196" t="s">
        <v>486</v>
      </c>
      <c r="F40" s="196" t="s">
        <v>521</v>
      </c>
      <c r="G40" s="196" t="s">
        <v>448</v>
      </c>
      <c r="H40" s="194" t="s">
        <v>522</v>
      </c>
      <c r="I40" s="194" t="s">
        <v>438</v>
      </c>
      <c r="J40" s="196" t="s">
        <v>439</v>
      </c>
      <c r="K40" s="196" t="s">
        <v>463</v>
      </c>
    </row>
    <row r="41" s="40" customFormat="1" ht="14.25" customHeight="1" spans="1:11">
      <c r="A41" s="196" t="s">
        <v>354</v>
      </c>
      <c r="B41" s="198"/>
      <c r="C41" s="196" t="s">
        <v>517</v>
      </c>
      <c r="D41" s="196" t="s">
        <v>433</v>
      </c>
      <c r="E41" s="196" t="s">
        <v>434</v>
      </c>
      <c r="F41" s="196" t="s">
        <v>523</v>
      </c>
      <c r="G41" s="196" t="s">
        <v>436</v>
      </c>
      <c r="H41" s="194" t="s">
        <v>524</v>
      </c>
      <c r="I41" s="194" t="s">
        <v>525</v>
      </c>
      <c r="J41" s="196" t="s">
        <v>439</v>
      </c>
      <c r="K41" s="196" t="s">
        <v>463</v>
      </c>
    </row>
    <row r="42" s="40" customFormat="1" ht="14.25" customHeight="1" spans="1:11">
      <c r="A42" s="196" t="s">
        <v>354</v>
      </c>
      <c r="B42" s="198"/>
      <c r="C42" s="196" t="s">
        <v>517</v>
      </c>
      <c r="D42" s="196" t="s">
        <v>441</v>
      </c>
      <c r="E42" s="196" t="s">
        <v>442</v>
      </c>
      <c r="F42" s="196" t="s">
        <v>526</v>
      </c>
      <c r="G42" s="196" t="s">
        <v>436</v>
      </c>
      <c r="H42" s="194" t="s">
        <v>527</v>
      </c>
      <c r="I42" s="194" t="s">
        <v>438</v>
      </c>
      <c r="J42" s="196" t="s">
        <v>493</v>
      </c>
      <c r="K42" s="196" t="s">
        <v>463</v>
      </c>
    </row>
    <row r="43" s="40" customFormat="1" ht="14.25" customHeight="1" spans="1:11">
      <c r="A43" s="196" t="s">
        <v>354</v>
      </c>
      <c r="B43" s="198"/>
      <c r="C43" s="196" t="s">
        <v>517</v>
      </c>
      <c r="D43" s="196" t="s">
        <v>441</v>
      </c>
      <c r="E43" s="196" t="s">
        <v>469</v>
      </c>
      <c r="F43" s="196" t="s">
        <v>528</v>
      </c>
      <c r="G43" s="196" t="s">
        <v>436</v>
      </c>
      <c r="H43" s="194" t="s">
        <v>514</v>
      </c>
      <c r="I43" s="194" t="s">
        <v>438</v>
      </c>
      <c r="J43" s="196" t="s">
        <v>493</v>
      </c>
      <c r="K43" s="196" t="s">
        <v>463</v>
      </c>
    </row>
    <row r="44" s="40" customFormat="1" ht="14.25" customHeight="1" spans="1:11">
      <c r="A44" s="196" t="s">
        <v>354</v>
      </c>
      <c r="B44" s="198"/>
      <c r="C44" s="196" t="s">
        <v>517</v>
      </c>
      <c r="D44" s="196" t="s">
        <v>445</v>
      </c>
      <c r="E44" s="196" t="s">
        <v>446</v>
      </c>
      <c r="F44" s="196" t="s">
        <v>529</v>
      </c>
      <c r="G44" s="196" t="s">
        <v>448</v>
      </c>
      <c r="H44" s="194" t="s">
        <v>522</v>
      </c>
      <c r="I44" s="194" t="s">
        <v>438</v>
      </c>
      <c r="J44" s="196" t="s">
        <v>439</v>
      </c>
      <c r="K44" s="196" t="s">
        <v>463</v>
      </c>
    </row>
    <row r="45" s="40" customFormat="1" ht="14.25" customHeight="1" spans="1:11">
      <c r="A45" s="196" t="s">
        <v>354</v>
      </c>
      <c r="B45" s="198"/>
      <c r="C45" s="196" t="s">
        <v>517</v>
      </c>
      <c r="D45" s="196" t="s">
        <v>445</v>
      </c>
      <c r="E45" s="196" t="s">
        <v>446</v>
      </c>
      <c r="F45" s="196" t="s">
        <v>530</v>
      </c>
      <c r="G45" s="196" t="s">
        <v>448</v>
      </c>
      <c r="H45" s="194" t="s">
        <v>522</v>
      </c>
      <c r="I45" s="194" t="s">
        <v>438</v>
      </c>
      <c r="J45" s="196" t="s">
        <v>493</v>
      </c>
      <c r="K45" s="196" t="s">
        <v>463</v>
      </c>
    </row>
    <row r="46" s="40" customFormat="1" ht="14.25" customHeight="1" spans="1:11">
      <c r="A46" s="196" t="s">
        <v>368</v>
      </c>
      <c r="B46" s="381" t="s">
        <v>369</v>
      </c>
      <c r="C46" s="196" t="s">
        <v>531</v>
      </c>
      <c r="D46" s="196" t="s">
        <v>433</v>
      </c>
      <c r="E46" s="196" t="s">
        <v>451</v>
      </c>
      <c r="F46" s="196" t="s">
        <v>532</v>
      </c>
      <c r="G46" s="196" t="s">
        <v>436</v>
      </c>
      <c r="H46" s="194" t="s">
        <v>533</v>
      </c>
      <c r="I46" s="194" t="s">
        <v>460</v>
      </c>
      <c r="J46" s="196" t="s">
        <v>439</v>
      </c>
      <c r="K46" s="196" t="s">
        <v>444</v>
      </c>
    </row>
    <row r="47" s="40" customFormat="1" ht="14.25" customHeight="1" spans="1:11">
      <c r="A47" s="196" t="s">
        <v>368</v>
      </c>
      <c r="B47" s="198"/>
      <c r="C47" s="196" t="s">
        <v>531</v>
      </c>
      <c r="D47" s="196" t="s">
        <v>433</v>
      </c>
      <c r="E47" s="196" t="s">
        <v>464</v>
      </c>
      <c r="F47" s="196" t="s">
        <v>534</v>
      </c>
      <c r="G47" s="196" t="s">
        <v>436</v>
      </c>
      <c r="H47" s="194" t="s">
        <v>535</v>
      </c>
      <c r="I47" s="194" t="s">
        <v>536</v>
      </c>
      <c r="J47" s="196" t="s">
        <v>439</v>
      </c>
      <c r="K47" s="196" t="s">
        <v>444</v>
      </c>
    </row>
    <row r="48" s="40" customFormat="1" ht="14.25" customHeight="1" spans="1:11">
      <c r="A48" s="196" t="s">
        <v>368</v>
      </c>
      <c r="B48" s="198"/>
      <c r="C48" s="196" t="s">
        <v>531</v>
      </c>
      <c r="D48" s="196" t="s">
        <v>441</v>
      </c>
      <c r="E48" s="196" t="s">
        <v>469</v>
      </c>
      <c r="F48" s="196" t="s">
        <v>537</v>
      </c>
      <c r="G48" s="196" t="s">
        <v>448</v>
      </c>
      <c r="H48" s="194" t="s">
        <v>449</v>
      </c>
      <c r="I48" s="194" t="s">
        <v>438</v>
      </c>
      <c r="J48" s="196" t="s">
        <v>439</v>
      </c>
      <c r="K48" s="196" t="s">
        <v>444</v>
      </c>
    </row>
    <row r="49" s="40" customFormat="1" ht="14.25" customHeight="1" spans="1:11">
      <c r="A49" s="196" t="s">
        <v>368</v>
      </c>
      <c r="B49" s="198"/>
      <c r="C49" s="196" t="s">
        <v>531</v>
      </c>
      <c r="D49" s="196" t="s">
        <v>445</v>
      </c>
      <c r="E49" s="196" t="s">
        <v>446</v>
      </c>
      <c r="F49" s="196" t="s">
        <v>538</v>
      </c>
      <c r="G49" s="196" t="s">
        <v>448</v>
      </c>
      <c r="H49" s="194" t="s">
        <v>449</v>
      </c>
      <c r="I49" s="194" t="s">
        <v>438</v>
      </c>
      <c r="J49" s="196" t="s">
        <v>439</v>
      </c>
      <c r="K49" s="196" t="s">
        <v>444</v>
      </c>
    </row>
    <row r="50" s="40" customFormat="1" ht="14.25" customHeight="1" spans="1:11">
      <c r="A50" s="196" t="s">
        <v>414</v>
      </c>
      <c r="B50" s="381" t="s">
        <v>415</v>
      </c>
      <c r="C50" s="196" t="s">
        <v>539</v>
      </c>
      <c r="D50" s="196" t="s">
        <v>433</v>
      </c>
      <c r="E50" s="196" t="s">
        <v>451</v>
      </c>
      <c r="F50" s="196" t="s">
        <v>540</v>
      </c>
      <c r="G50" s="196" t="s">
        <v>436</v>
      </c>
      <c r="H50" s="194" t="s">
        <v>208</v>
      </c>
      <c r="I50" s="194" t="s">
        <v>460</v>
      </c>
      <c r="J50" s="196" t="s">
        <v>439</v>
      </c>
      <c r="K50" s="196" t="s">
        <v>541</v>
      </c>
    </row>
    <row r="51" s="40" customFormat="1" ht="14.25" customHeight="1" spans="1:11">
      <c r="A51" s="196" t="s">
        <v>414</v>
      </c>
      <c r="B51" s="198"/>
      <c r="C51" s="196" t="s">
        <v>539</v>
      </c>
      <c r="D51" s="196" t="s">
        <v>433</v>
      </c>
      <c r="E51" s="196" t="s">
        <v>486</v>
      </c>
      <c r="F51" s="196" t="s">
        <v>542</v>
      </c>
      <c r="G51" s="196" t="s">
        <v>436</v>
      </c>
      <c r="H51" s="194" t="s">
        <v>437</v>
      </c>
      <c r="I51" s="194" t="s">
        <v>438</v>
      </c>
      <c r="J51" s="196" t="s">
        <v>439</v>
      </c>
      <c r="K51" s="196" t="s">
        <v>463</v>
      </c>
    </row>
    <row r="52" s="40" customFormat="1" ht="14.25" customHeight="1" spans="1:11">
      <c r="A52" s="196" t="s">
        <v>414</v>
      </c>
      <c r="B52" s="198"/>
      <c r="C52" s="196" t="s">
        <v>539</v>
      </c>
      <c r="D52" s="196" t="s">
        <v>433</v>
      </c>
      <c r="E52" s="196" t="s">
        <v>434</v>
      </c>
      <c r="F52" s="196" t="s">
        <v>543</v>
      </c>
      <c r="G52" s="196" t="s">
        <v>436</v>
      </c>
      <c r="H52" s="194" t="s">
        <v>544</v>
      </c>
      <c r="I52" s="194" t="s">
        <v>525</v>
      </c>
      <c r="J52" s="196" t="s">
        <v>493</v>
      </c>
      <c r="K52" s="196" t="s">
        <v>545</v>
      </c>
    </row>
    <row r="53" s="40" customFormat="1" ht="14.25" customHeight="1" spans="1:11">
      <c r="A53" s="196" t="s">
        <v>414</v>
      </c>
      <c r="B53" s="198"/>
      <c r="C53" s="196" t="s">
        <v>539</v>
      </c>
      <c r="D53" s="196" t="s">
        <v>433</v>
      </c>
      <c r="E53" s="196" t="s">
        <v>434</v>
      </c>
      <c r="F53" s="196" t="s">
        <v>546</v>
      </c>
      <c r="G53" s="196" t="s">
        <v>436</v>
      </c>
      <c r="H53" s="194" t="s">
        <v>547</v>
      </c>
      <c r="I53" s="194" t="s">
        <v>525</v>
      </c>
      <c r="J53" s="196" t="s">
        <v>493</v>
      </c>
      <c r="K53" s="196" t="s">
        <v>545</v>
      </c>
    </row>
    <row r="54" s="40" customFormat="1" ht="14.25" customHeight="1" spans="1:11">
      <c r="A54" s="196" t="s">
        <v>414</v>
      </c>
      <c r="B54" s="198"/>
      <c r="C54" s="196" t="s">
        <v>539</v>
      </c>
      <c r="D54" s="196" t="s">
        <v>441</v>
      </c>
      <c r="E54" s="196" t="s">
        <v>442</v>
      </c>
      <c r="F54" s="196" t="s">
        <v>548</v>
      </c>
      <c r="G54" s="196" t="s">
        <v>448</v>
      </c>
      <c r="H54" s="194" t="s">
        <v>449</v>
      </c>
      <c r="I54" s="194" t="s">
        <v>438</v>
      </c>
      <c r="J54" s="196" t="s">
        <v>439</v>
      </c>
      <c r="K54" s="196" t="s">
        <v>463</v>
      </c>
    </row>
    <row r="55" s="40" customFormat="1" ht="14.25" customHeight="1" spans="1:11">
      <c r="A55" s="196" t="s">
        <v>414</v>
      </c>
      <c r="B55" s="198"/>
      <c r="C55" s="196" t="s">
        <v>539</v>
      </c>
      <c r="D55" s="196" t="s">
        <v>441</v>
      </c>
      <c r="E55" s="196" t="s">
        <v>442</v>
      </c>
      <c r="F55" s="196" t="s">
        <v>549</v>
      </c>
      <c r="G55" s="196" t="s">
        <v>436</v>
      </c>
      <c r="H55" s="194" t="s">
        <v>492</v>
      </c>
      <c r="I55" s="194" t="s">
        <v>438</v>
      </c>
      <c r="J55" s="196" t="s">
        <v>439</v>
      </c>
      <c r="K55" s="196" t="s">
        <v>463</v>
      </c>
    </row>
    <row r="56" s="40" customFormat="1" ht="14.25" customHeight="1" spans="1:11">
      <c r="A56" s="196" t="s">
        <v>414</v>
      </c>
      <c r="B56" s="198"/>
      <c r="C56" s="196" t="s">
        <v>539</v>
      </c>
      <c r="D56" s="196" t="s">
        <v>441</v>
      </c>
      <c r="E56" s="196" t="s">
        <v>469</v>
      </c>
      <c r="F56" s="196" t="s">
        <v>550</v>
      </c>
      <c r="G56" s="196" t="s">
        <v>448</v>
      </c>
      <c r="H56" s="194" t="s">
        <v>449</v>
      </c>
      <c r="I56" s="194" t="s">
        <v>438</v>
      </c>
      <c r="J56" s="196" t="s">
        <v>439</v>
      </c>
      <c r="K56" s="196" t="s">
        <v>463</v>
      </c>
    </row>
    <row r="57" s="40" customFormat="1" ht="14.25" customHeight="1" spans="1:11">
      <c r="A57" s="196" t="s">
        <v>414</v>
      </c>
      <c r="B57" s="198"/>
      <c r="C57" s="196" t="s">
        <v>539</v>
      </c>
      <c r="D57" s="196" t="s">
        <v>445</v>
      </c>
      <c r="E57" s="196" t="s">
        <v>446</v>
      </c>
      <c r="F57" s="196" t="s">
        <v>551</v>
      </c>
      <c r="G57" s="196" t="s">
        <v>436</v>
      </c>
      <c r="H57" s="194" t="s">
        <v>437</v>
      </c>
      <c r="I57" s="194" t="s">
        <v>438</v>
      </c>
      <c r="J57" s="196" t="s">
        <v>439</v>
      </c>
      <c r="K57" s="196" t="s">
        <v>463</v>
      </c>
    </row>
    <row r="58" s="40" customFormat="1" ht="14.25" customHeight="1" spans="1:11">
      <c r="A58" s="196" t="s">
        <v>351</v>
      </c>
      <c r="B58" s="381" t="s">
        <v>353</v>
      </c>
      <c r="C58" s="196" t="s">
        <v>552</v>
      </c>
      <c r="D58" s="196" t="s">
        <v>433</v>
      </c>
      <c r="E58" s="196" t="s">
        <v>451</v>
      </c>
      <c r="F58" s="196" t="s">
        <v>553</v>
      </c>
      <c r="G58" s="196" t="s">
        <v>436</v>
      </c>
      <c r="H58" s="194" t="s">
        <v>554</v>
      </c>
      <c r="I58" s="194" t="s">
        <v>503</v>
      </c>
      <c r="J58" s="196" t="s">
        <v>439</v>
      </c>
      <c r="K58" s="196" t="s">
        <v>444</v>
      </c>
    </row>
    <row r="59" s="40" customFormat="1" ht="14.25" customHeight="1" spans="1:11">
      <c r="A59" s="196" t="s">
        <v>351</v>
      </c>
      <c r="B59" s="198"/>
      <c r="C59" s="196" t="s">
        <v>555</v>
      </c>
      <c r="D59" s="196" t="s">
        <v>441</v>
      </c>
      <c r="E59" s="196" t="s">
        <v>442</v>
      </c>
      <c r="F59" s="196" t="s">
        <v>556</v>
      </c>
      <c r="G59" s="196" t="s">
        <v>436</v>
      </c>
      <c r="H59" s="194" t="s">
        <v>437</v>
      </c>
      <c r="I59" s="194" t="s">
        <v>438</v>
      </c>
      <c r="J59" s="196" t="s">
        <v>439</v>
      </c>
      <c r="K59" s="196" t="s">
        <v>463</v>
      </c>
    </row>
    <row r="60" s="40" customFormat="1" ht="14.25" customHeight="1" spans="1:11">
      <c r="A60" s="196" t="s">
        <v>351</v>
      </c>
      <c r="B60" s="198"/>
      <c r="C60" s="196" t="s">
        <v>555</v>
      </c>
      <c r="D60" s="196" t="s">
        <v>445</v>
      </c>
      <c r="E60" s="196" t="s">
        <v>446</v>
      </c>
      <c r="F60" s="196" t="s">
        <v>557</v>
      </c>
      <c r="G60" s="196" t="s">
        <v>436</v>
      </c>
      <c r="H60" s="194" t="s">
        <v>437</v>
      </c>
      <c r="I60" s="194" t="s">
        <v>438</v>
      </c>
      <c r="J60" s="196" t="s">
        <v>439</v>
      </c>
      <c r="K60" s="196" t="s">
        <v>463</v>
      </c>
    </row>
    <row r="61" s="40" customFormat="1" ht="14.25" customHeight="1" spans="1:11">
      <c r="A61" s="196" t="s">
        <v>378</v>
      </c>
      <c r="B61" s="381" t="s">
        <v>379</v>
      </c>
      <c r="C61" s="196" t="s">
        <v>558</v>
      </c>
      <c r="D61" s="196" t="s">
        <v>433</v>
      </c>
      <c r="E61" s="196" t="s">
        <v>451</v>
      </c>
      <c r="F61" s="196" t="s">
        <v>559</v>
      </c>
      <c r="G61" s="196" t="s">
        <v>436</v>
      </c>
      <c r="H61" s="194" t="s">
        <v>560</v>
      </c>
      <c r="I61" s="194" t="s">
        <v>460</v>
      </c>
      <c r="J61" s="196" t="s">
        <v>439</v>
      </c>
      <c r="K61" s="196" t="s">
        <v>561</v>
      </c>
    </row>
    <row r="62" s="40" customFormat="1" ht="14.25" customHeight="1" spans="1:11">
      <c r="A62" s="196" t="s">
        <v>378</v>
      </c>
      <c r="B62" s="198"/>
      <c r="C62" s="196" t="s">
        <v>558</v>
      </c>
      <c r="D62" s="196" t="s">
        <v>433</v>
      </c>
      <c r="E62" s="196" t="s">
        <v>486</v>
      </c>
      <c r="F62" s="196" t="s">
        <v>562</v>
      </c>
      <c r="G62" s="196" t="s">
        <v>436</v>
      </c>
      <c r="H62" s="194" t="s">
        <v>437</v>
      </c>
      <c r="I62" s="194" t="s">
        <v>438</v>
      </c>
      <c r="J62" s="196" t="s">
        <v>439</v>
      </c>
      <c r="K62" s="196" t="s">
        <v>463</v>
      </c>
    </row>
    <row r="63" s="40" customFormat="1" ht="14.25" customHeight="1" spans="1:11">
      <c r="A63" s="196" t="s">
        <v>378</v>
      </c>
      <c r="B63" s="198"/>
      <c r="C63" s="196" t="s">
        <v>558</v>
      </c>
      <c r="D63" s="196" t="s">
        <v>433</v>
      </c>
      <c r="E63" s="196" t="s">
        <v>434</v>
      </c>
      <c r="F63" s="196" t="s">
        <v>543</v>
      </c>
      <c r="G63" s="196" t="s">
        <v>436</v>
      </c>
      <c r="H63" s="194" t="s">
        <v>544</v>
      </c>
      <c r="I63" s="194" t="s">
        <v>525</v>
      </c>
      <c r="J63" s="196" t="s">
        <v>493</v>
      </c>
      <c r="K63" s="196" t="s">
        <v>563</v>
      </c>
    </row>
    <row r="64" s="40" customFormat="1" ht="14.25" customHeight="1" spans="1:11">
      <c r="A64" s="196" t="s">
        <v>378</v>
      </c>
      <c r="B64" s="198"/>
      <c r="C64" s="196" t="s">
        <v>558</v>
      </c>
      <c r="D64" s="196" t="s">
        <v>433</v>
      </c>
      <c r="E64" s="196" t="s">
        <v>434</v>
      </c>
      <c r="F64" s="196" t="s">
        <v>546</v>
      </c>
      <c r="G64" s="196" t="s">
        <v>436</v>
      </c>
      <c r="H64" s="194" t="s">
        <v>547</v>
      </c>
      <c r="I64" s="194" t="s">
        <v>525</v>
      </c>
      <c r="J64" s="196" t="s">
        <v>493</v>
      </c>
      <c r="K64" s="196" t="s">
        <v>563</v>
      </c>
    </row>
    <row r="65" s="40" customFormat="1" ht="14.25" customHeight="1" spans="1:11">
      <c r="A65" s="196" t="s">
        <v>378</v>
      </c>
      <c r="B65" s="198"/>
      <c r="C65" s="196" t="s">
        <v>558</v>
      </c>
      <c r="D65" s="196" t="s">
        <v>441</v>
      </c>
      <c r="E65" s="196" t="s">
        <v>442</v>
      </c>
      <c r="F65" s="196" t="s">
        <v>564</v>
      </c>
      <c r="G65" s="196" t="s">
        <v>448</v>
      </c>
      <c r="H65" s="194" t="s">
        <v>449</v>
      </c>
      <c r="I65" s="194" t="s">
        <v>438</v>
      </c>
      <c r="J65" s="196" t="s">
        <v>439</v>
      </c>
      <c r="K65" s="196" t="s">
        <v>463</v>
      </c>
    </row>
    <row r="66" s="40" customFormat="1" ht="14.25" customHeight="1" spans="1:11">
      <c r="A66" s="196" t="s">
        <v>378</v>
      </c>
      <c r="B66" s="198"/>
      <c r="C66" s="196" t="s">
        <v>558</v>
      </c>
      <c r="D66" s="196" t="s">
        <v>441</v>
      </c>
      <c r="E66" s="196" t="s">
        <v>442</v>
      </c>
      <c r="F66" s="196" t="s">
        <v>565</v>
      </c>
      <c r="G66" s="196" t="s">
        <v>436</v>
      </c>
      <c r="H66" s="194" t="s">
        <v>492</v>
      </c>
      <c r="I66" s="194" t="s">
        <v>438</v>
      </c>
      <c r="J66" s="196" t="s">
        <v>439</v>
      </c>
      <c r="K66" s="196" t="s">
        <v>463</v>
      </c>
    </row>
    <row r="67" s="40" customFormat="1" ht="14.25" customHeight="1" spans="1:11">
      <c r="A67" s="196" t="s">
        <v>378</v>
      </c>
      <c r="B67" s="198"/>
      <c r="C67" s="196" t="s">
        <v>558</v>
      </c>
      <c r="D67" s="196" t="s">
        <v>441</v>
      </c>
      <c r="E67" s="196" t="s">
        <v>469</v>
      </c>
      <c r="F67" s="196" t="s">
        <v>566</v>
      </c>
      <c r="G67" s="196" t="s">
        <v>436</v>
      </c>
      <c r="H67" s="194" t="s">
        <v>437</v>
      </c>
      <c r="I67" s="194" t="s">
        <v>438</v>
      </c>
      <c r="J67" s="196" t="s">
        <v>439</v>
      </c>
      <c r="K67" s="196" t="s">
        <v>463</v>
      </c>
    </row>
    <row r="68" s="40" customFormat="1" ht="14.25" customHeight="1" spans="1:11">
      <c r="A68" s="196" t="s">
        <v>378</v>
      </c>
      <c r="B68" s="198"/>
      <c r="C68" s="196" t="s">
        <v>558</v>
      </c>
      <c r="D68" s="196" t="s">
        <v>445</v>
      </c>
      <c r="E68" s="196" t="s">
        <v>446</v>
      </c>
      <c r="F68" s="196" t="s">
        <v>567</v>
      </c>
      <c r="G68" s="196" t="s">
        <v>436</v>
      </c>
      <c r="H68" s="194" t="s">
        <v>437</v>
      </c>
      <c r="I68" s="194" t="s">
        <v>438</v>
      </c>
      <c r="J68" s="196" t="s">
        <v>439</v>
      </c>
      <c r="K68" s="196" t="s">
        <v>463</v>
      </c>
    </row>
    <row r="69" s="40" customFormat="1" ht="14.25" customHeight="1" spans="1:11">
      <c r="A69" s="196" t="s">
        <v>374</v>
      </c>
      <c r="B69" s="381" t="s">
        <v>375</v>
      </c>
      <c r="C69" s="196" t="s">
        <v>568</v>
      </c>
      <c r="D69" s="196" t="s">
        <v>433</v>
      </c>
      <c r="E69" s="196" t="s">
        <v>451</v>
      </c>
      <c r="F69" s="196" t="s">
        <v>569</v>
      </c>
      <c r="G69" s="196" t="s">
        <v>436</v>
      </c>
      <c r="H69" s="194" t="s">
        <v>570</v>
      </c>
      <c r="I69" s="194" t="s">
        <v>460</v>
      </c>
      <c r="J69" s="196" t="s">
        <v>439</v>
      </c>
      <c r="K69" s="196" t="s">
        <v>571</v>
      </c>
    </row>
    <row r="70" s="40" customFormat="1" ht="14.25" customHeight="1" spans="1:11">
      <c r="A70" s="196" t="s">
        <v>374</v>
      </c>
      <c r="B70" s="198"/>
      <c r="C70" s="196" t="s">
        <v>568</v>
      </c>
      <c r="D70" s="196" t="s">
        <v>433</v>
      </c>
      <c r="E70" s="196" t="s">
        <v>486</v>
      </c>
      <c r="F70" s="196" t="s">
        <v>572</v>
      </c>
      <c r="G70" s="196" t="s">
        <v>436</v>
      </c>
      <c r="H70" s="194" t="s">
        <v>437</v>
      </c>
      <c r="I70" s="194" t="s">
        <v>438</v>
      </c>
      <c r="J70" s="196" t="s">
        <v>439</v>
      </c>
      <c r="K70" s="196" t="s">
        <v>463</v>
      </c>
    </row>
    <row r="71" s="40" customFormat="1" ht="14.25" customHeight="1" spans="1:11">
      <c r="A71" s="196" t="s">
        <v>374</v>
      </c>
      <c r="B71" s="198"/>
      <c r="C71" s="196" t="s">
        <v>568</v>
      </c>
      <c r="D71" s="196" t="s">
        <v>433</v>
      </c>
      <c r="E71" s="196" t="s">
        <v>434</v>
      </c>
      <c r="F71" s="196" t="s">
        <v>573</v>
      </c>
      <c r="G71" s="196" t="s">
        <v>436</v>
      </c>
      <c r="H71" s="194" t="s">
        <v>574</v>
      </c>
      <c r="I71" s="194" t="s">
        <v>575</v>
      </c>
      <c r="J71" s="196" t="s">
        <v>439</v>
      </c>
      <c r="K71" s="196" t="s">
        <v>463</v>
      </c>
    </row>
    <row r="72" s="40" customFormat="1" ht="14.25" customHeight="1" spans="1:11">
      <c r="A72" s="196" t="s">
        <v>374</v>
      </c>
      <c r="B72" s="198"/>
      <c r="C72" s="196" t="s">
        <v>568</v>
      </c>
      <c r="D72" s="196" t="s">
        <v>433</v>
      </c>
      <c r="E72" s="196" t="s">
        <v>464</v>
      </c>
      <c r="F72" s="196" t="s">
        <v>465</v>
      </c>
      <c r="G72" s="196" t="s">
        <v>436</v>
      </c>
      <c r="H72" s="194" t="s">
        <v>437</v>
      </c>
      <c r="I72" s="194" t="s">
        <v>536</v>
      </c>
      <c r="J72" s="196" t="s">
        <v>439</v>
      </c>
      <c r="K72" s="196" t="s">
        <v>576</v>
      </c>
    </row>
    <row r="73" s="40" customFormat="1" ht="14.25" customHeight="1" spans="1:11">
      <c r="A73" s="196" t="s">
        <v>374</v>
      </c>
      <c r="B73" s="198"/>
      <c r="C73" s="196" t="s">
        <v>568</v>
      </c>
      <c r="D73" s="196" t="s">
        <v>441</v>
      </c>
      <c r="E73" s="196" t="s">
        <v>442</v>
      </c>
      <c r="F73" s="196" t="s">
        <v>577</v>
      </c>
      <c r="G73" s="196" t="s">
        <v>448</v>
      </c>
      <c r="H73" s="194" t="s">
        <v>449</v>
      </c>
      <c r="I73" s="194" t="s">
        <v>438</v>
      </c>
      <c r="J73" s="196" t="s">
        <v>439</v>
      </c>
      <c r="K73" s="196" t="s">
        <v>578</v>
      </c>
    </row>
    <row r="74" s="40" customFormat="1" ht="14.25" customHeight="1" spans="1:11">
      <c r="A74" s="196" t="s">
        <v>374</v>
      </c>
      <c r="B74" s="198"/>
      <c r="C74" s="196" t="s">
        <v>568</v>
      </c>
      <c r="D74" s="196" t="s">
        <v>445</v>
      </c>
      <c r="E74" s="196" t="s">
        <v>446</v>
      </c>
      <c r="F74" s="196" t="s">
        <v>579</v>
      </c>
      <c r="G74" s="196" t="s">
        <v>448</v>
      </c>
      <c r="H74" s="194" t="s">
        <v>449</v>
      </c>
      <c r="I74" s="194" t="s">
        <v>438</v>
      </c>
      <c r="J74" s="196" t="s">
        <v>439</v>
      </c>
      <c r="K74" s="196" t="s">
        <v>463</v>
      </c>
    </row>
    <row r="75" s="40" customFormat="1" ht="14.25" customHeight="1" spans="1:11">
      <c r="A75" s="196" t="s">
        <v>408</v>
      </c>
      <c r="B75" s="381" t="s">
        <v>409</v>
      </c>
      <c r="C75" s="196" t="s">
        <v>580</v>
      </c>
      <c r="D75" s="196" t="s">
        <v>433</v>
      </c>
      <c r="E75" s="196" t="s">
        <v>451</v>
      </c>
      <c r="F75" s="196" t="s">
        <v>581</v>
      </c>
      <c r="G75" s="196" t="s">
        <v>436</v>
      </c>
      <c r="H75" s="194" t="s">
        <v>582</v>
      </c>
      <c r="I75" s="194" t="s">
        <v>583</v>
      </c>
      <c r="J75" s="196" t="s">
        <v>439</v>
      </c>
      <c r="K75" s="196" t="s">
        <v>584</v>
      </c>
    </row>
    <row r="76" s="40" customFormat="1" ht="14.25" customHeight="1" spans="1:11">
      <c r="A76" s="196" t="s">
        <v>408</v>
      </c>
      <c r="B76" s="198"/>
      <c r="C76" s="196" t="s">
        <v>580</v>
      </c>
      <c r="D76" s="196" t="s">
        <v>433</v>
      </c>
      <c r="E76" s="196" t="s">
        <v>486</v>
      </c>
      <c r="F76" s="196" t="s">
        <v>585</v>
      </c>
      <c r="G76" s="196" t="s">
        <v>436</v>
      </c>
      <c r="H76" s="194" t="s">
        <v>510</v>
      </c>
      <c r="I76" s="194" t="s">
        <v>438</v>
      </c>
      <c r="J76" s="196" t="s">
        <v>439</v>
      </c>
      <c r="K76" s="196" t="s">
        <v>586</v>
      </c>
    </row>
    <row r="77" s="40" customFormat="1" ht="14.25" customHeight="1" spans="1:11">
      <c r="A77" s="196" t="s">
        <v>408</v>
      </c>
      <c r="B77" s="198"/>
      <c r="C77" s="196" t="s">
        <v>580</v>
      </c>
      <c r="D77" s="196" t="s">
        <v>433</v>
      </c>
      <c r="E77" s="196" t="s">
        <v>434</v>
      </c>
      <c r="F77" s="196" t="s">
        <v>587</v>
      </c>
      <c r="G77" s="196" t="s">
        <v>436</v>
      </c>
      <c r="H77" s="194" t="s">
        <v>588</v>
      </c>
      <c r="I77" s="194" t="s">
        <v>575</v>
      </c>
      <c r="J77" s="196" t="s">
        <v>439</v>
      </c>
      <c r="K77" s="196" t="s">
        <v>586</v>
      </c>
    </row>
    <row r="78" s="40" customFormat="1" ht="14.25" customHeight="1" spans="1:11">
      <c r="A78" s="196" t="s">
        <v>408</v>
      </c>
      <c r="B78" s="198"/>
      <c r="C78" s="196" t="s">
        <v>580</v>
      </c>
      <c r="D78" s="196" t="s">
        <v>433</v>
      </c>
      <c r="E78" s="196" t="s">
        <v>464</v>
      </c>
      <c r="F78" s="196" t="s">
        <v>534</v>
      </c>
      <c r="G78" s="196" t="s">
        <v>436</v>
      </c>
      <c r="H78" s="194" t="s">
        <v>589</v>
      </c>
      <c r="I78" s="194" t="s">
        <v>503</v>
      </c>
      <c r="J78" s="196" t="s">
        <v>439</v>
      </c>
      <c r="K78" s="196" t="s">
        <v>586</v>
      </c>
    </row>
    <row r="79" s="40" customFormat="1" ht="14.25" customHeight="1" spans="1:11">
      <c r="A79" s="196" t="s">
        <v>408</v>
      </c>
      <c r="B79" s="198"/>
      <c r="C79" s="196" t="s">
        <v>580</v>
      </c>
      <c r="D79" s="196" t="s">
        <v>441</v>
      </c>
      <c r="E79" s="196" t="s">
        <v>442</v>
      </c>
      <c r="F79" s="196" t="s">
        <v>590</v>
      </c>
      <c r="G79" s="196" t="s">
        <v>448</v>
      </c>
      <c r="H79" s="194" t="s">
        <v>591</v>
      </c>
      <c r="I79" s="194" t="s">
        <v>438</v>
      </c>
      <c r="J79" s="196" t="s">
        <v>439</v>
      </c>
      <c r="K79" s="196" t="s">
        <v>586</v>
      </c>
    </row>
    <row r="80" s="40" customFormat="1" ht="14.25" customHeight="1" spans="1:11">
      <c r="A80" s="196" t="s">
        <v>408</v>
      </c>
      <c r="B80" s="198"/>
      <c r="C80" s="196" t="s">
        <v>580</v>
      </c>
      <c r="D80" s="196" t="s">
        <v>445</v>
      </c>
      <c r="E80" s="196" t="s">
        <v>446</v>
      </c>
      <c r="F80" s="196" t="s">
        <v>592</v>
      </c>
      <c r="G80" s="196" t="s">
        <v>448</v>
      </c>
      <c r="H80" s="194" t="s">
        <v>593</v>
      </c>
      <c r="I80" s="194" t="s">
        <v>438</v>
      </c>
      <c r="J80" s="196" t="s">
        <v>439</v>
      </c>
      <c r="K80" s="196" t="s">
        <v>586</v>
      </c>
    </row>
    <row r="81" s="40" customFormat="1" ht="14.25" customHeight="1" spans="1:11">
      <c r="A81" s="196" t="s">
        <v>406</v>
      </c>
      <c r="B81" s="381" t="s">
        <v>407</v>
      </c>
      <c r="C81" s="196" t="s">
        <v>594</v>
      </c>
      <c r="D81" s="196" t="s">
        <v>433</v>
      </c>
      <c r="E81" s="196" t="s">
        <v>451</v>
      </c>
      <c r="F81" s="196" t="s">
        <v>595</v>
      </c>
      <c r="G81" s="196" t="s">
        <v>448</v>
      </c>
      <c r="H81" s="194" t="s">
        <v>453</v>
      </c>
      <c r="I81" s="194" t="s">
        <v>596</v>
      </c>
      <c r="J81" s="196" t="s">
        <v>439</v>
      </c>
      <c r="K81" s="196" t="s">
        <v>444</v>
      </c>
    </row>
    <row r="82" s="40" customFormat="1" ht="14.25" customHeight="1" spans="1:11">
      <c r="A82" s="196" t="s">
        <v>406</v>
      </c>
      <c r="B82" s="198"/>
      <c r="C82" s="196" t="s">
        <v>594</v>
      </c>
      <c r="D82" s="196" t="s">
        <v>441</v>
      </c>
      <c r="E82" s="196" t="s">
        <v>442</v>
      </c>
      <c r="F82" s="196" t="s">
        <v>597</v>
      </c>
      <c r="G82" s="196" t="s">
        <v>436</v>
      </c>
      <c r="H82" s="194" t="s">
        <v>437</v>
      </c>
      <c r="I82" s="194" t="s">
        <v>438</v>
      </c>
      <c r="J82" s="196" t="s">
        <v>439</v>
      </c>
      <c r="K82" s="196" t="s">
        <v>444</v>
      </c>
    </row>
    <row r="83" s="40" customFormat="1" ht="14.25" customHeight="1" spans="1:11">
      <c r="A83" s="196" t="s">
        <v>406</v>
      </c>
      <c r="B83" s="198"/>
      <c r="C83" s="196" t="s">
        <v>594</v>
      </c>
      <c r="D83" s="196" t="s">
        <v>445</v>
      </c>
      <c r="E83" s="196" t="s">
        <v>446</v>
      </c>
      <c r="F83" s="196" t="s">
        <v>447</v>
      </c>
      <c r="G83" s="196" t="s">
        <v>448</v>
      </c>
      <c r="H83" s="194" t="s">
        <v>449</v>
      </c>
      <c r="I83" s="194" t="s">
        <v>438</v>
      </c>
      <c r="J83" s="196" t="s">
        <v>439</v>
      </c>
      <c r="K83" s="196" t="s">
        <v>444</v>
      </c>
    </row>
    <row r="84" s="40" customFormat="1" ht="14.25" customHeight="1" spans="1:11">
      <c r="A84" s="196" t="s">
        <v>384</v>
      </c>
      <c r="B84" s="381" t="s">
        <v>385</v>
      </c>
      <c r="C84" s="196" t="s">
        <v>598</v>
      </c>
      <c r="D84" s="196" t="s">
        <v>433</v>
      </c>
      <c r="E84" s="196" t="s">
        <v>451</v>
      </c>
      <c r="F84" s="196" t="s">
        <v>599</v>
      </c>
      <c r="G84" s="196" t="s">
        <v>436</v>
      </c>
      <c r="H84" s="194" t="s">
        <v>600</v>
      </c>
      <c r="I84" s="194" t="s">
        <v>503</v>
      </c>
      <c r="J84" s="196" t="s">
        <v>439</v>
      </c>
      <c r="K84" s="196" t="s">
        <v>601</v>
      </c>
    </row>
    <row r="85" s="40" customFormat="1" ht="14.25" customHeight="1" spans="1:11">
      <c r="A85" s="196" t="s">
        <v>384</v>
      </c>
      <c r="B85" s="198"/>
      <c r="C85" s="196" t="s">
        <v>598</v>
      </c>
      <c r="D85" s="196" t="s">
        <v>433</v>
      </c>
      <c r="E85" s="196" t="s">
        <v>486</v>
      </c>
      <c r="F85" s="196" t="s">
        <v>602</v>
      </c>
      <c r="G85" s="196" t="s">
        <v>448</v>
      </c>
      <c r="H85" s="194" t="s">
        <v>522</v>
      </c>
      <c r="I85" s="194" t="s">
        <v>438</v>
      </c>
      <c r="J85" s="196" t="s">
        <v>439</v>
      </c>
      <c r="K85" s="196" t="s">
        <v>603</v>
      </c>
    </row>
    <row r="86" s="40" customFormat="1" ht="14.25" customHeight="1" spans="1:11">
      <c r="A86" s="196" t="s">
        <v>384</v>
      </c>
      <c r="B86" s="198"/>
      <c r="C86" s="196" t="s">
        <v>598</v>
      </c>
      <c r="D86" s="196" t="s">
        <v>433</v>
      </c>
      <c r="E86" s="196" t="s">
        <v>464</v>
      </c>
      <c r="F86" s="196" t="s">
        <v>465</v>
      </c>
      <c r="G86" s="196" t="s">
        <v>436</v>
      </c>
      <c r="H86" s="194" t="s">
        <v>604</v>
      </c>
      <c r="I86" s="194" t="s">
        <v>438</v>
      </c>
      <c r="J86" s="196" t="s">
        <v>439</v>
      </c>
      <c r="K86" s="196" t="s">
        <v>605</v>
      </c>
    </row>
    <row r="87" s="40" customFormat="1" ht="14.25" customHeight="1" spans="1:11">
      <c r="A87" s="196" t="s">
        <v>384</v>
      </c>
      <c r="B87" s="198"/>
      <c r="C87" s="196" t="s">
        <v>598</v>
      </c>
      <c r="D87" s="196" t="s">
        <v>441</v>
      </c>
      <c r="E87" s="196" t="s">
        <v>442</v>
      </c>
      <c r="F87" s="196" t="s">
        <v>606</v>
      </c>
      <c r="G87" s="196" t="s">
        <v>448</v>
      </c>
      <c r="H87" s="194" t="s">
        <v>522</v>
      </c>
      <c r="I87" s="194" t="s">
        <v>438</v>
      </c>
      <c r="J87" s="196" t="s">
        <v>439</v>
      </c>
      <c r="K87" s="196" t="s">
        <v>463</v>
      </c>
    </row>
    <row r="88" s="40" customFormat="1" ht="14.25" customHeight="1" spans="1:11">
      <c r="A88" s="196" t="s">
        <v>384</v>
      </c>
      <c r="B88" s="198"/>
      <c r="C88" s="196" t="s">
        <v>598</v>
      </c>
      <c r="D88" s="196" t="s">
        <v>441</v>
      </c>
      <c r="E88" s="196" t="s">
        <v>469</v>
      </c>
      <c r="F88" s="196" t="s">
        <v>607</v>
      </c>
      <c r="G88" s="196" t="s">
        <v>436</v>
      </c>
      <c r="H88" s="194" t="s">
        <v>608</v>
      </c>
      <c r="I88" s="194" t="s">
        <v>438</v>
      </c>
      <c r="J88" s="196" t="s">
        <v>493</v>
      </c>
      <c r="K88" s="196" t="s">
        <v>463</v>
      </c>
    </row>
    <row r="89" s="40" customFormat="1" ht="14.25" customHeight="1" spans="1:11">
      <c r="A89" s="196" t="s">
        <v>384</v>
      </c>
      <c r="B89" s="198"/>
      <c r="C89" s="196" t="s">
        <v>598</v>
      </c>
      <c r="D89" s="196" t="s">
        <v>445</v>
      </c>
      <c r="E89" s="196" t="s">
        <v>446</v>
      </c>
      <c r="F89" s="196" t="s">
        <v>447</v>
      </c>
      <c r="G89" s="196" t="s">
        <v>448</v>
      </c>
      <c r="H89" s="194" t="s">
        <v>522</v>
      </c>
      <c r="I89" s="194" t="s">
        <v>438</v>
      </c>
      <c r="J89" s="196" t="s">
        <v>439</v>
      </c>
      <c r="K89" s="196" t="s">
        <v>463</v>
      </c>
    </row>
    <row r="90" s="40" customFormat="1" ht="14.25" customHeight="1" spans="1:11">
      <c r="A90" s="196" t="s">
        <v>392</v>
      </c>
      <c r="B90" s="381" t="s">
        <v>393</v>
      </c>
      <c r="C90" s="196" t="s">
        <v>609</v>
      </c>
      <c r="D90" s="196" t="s">
        <v>433</v>
      </c>
      <c r="E90" s="196" t="s">
        <v>451</v>
      </c>
      <c r="F90" s="196" t="s">
        <v>610</v>
      </c>
      <c r="G90" s="196" t="s">
        <v>436</v>
      </c>
      <c r="H90" s="194" t="s">
        <v>611</v>
      </c>
      <c r="I90" s="194" t="s">
        <v>460</v>
      </c>
      <c r="J90" s="196" t="s">
        <v>439</v>
      </c>
      <c r="K90" s="196" t="s">
        <v>612</v>
      </c>
    </row>
    <row r="91" s="40" customFormat="1" ht="14.25" customHeight="1" spans="1:11">
      <c r="A91" s="196" t="s">
        <v>392</v>
      </c>
      <c r="B91" s="198"/>
      <c r="C91" s="196" t="s">
        <v>609</v>
      </c>
      <c r="D91" s="196" t="s">
        <v>433</v>
      </c>
      <c r="E91" s="196" t="s">
        <v>451</v>
      </c>
      <c r="F91" s="196" t="s">
        <v>613</v>
      </c>
      <c r="G91" s="196" t="s">
        <v>436</v>
      </c>
      <c r="H91" s="194" t="s">
        <v>614</v>
      </c>
      <c r="I91" s="194" t="s">
        <v>460</v>
      </c>
      <c r="J91" s="196" t="s">
        <v>439</v>
      </c>
      <c r="K91" s="196" t="s">
        <v>612</v>
      </c>
    </row>
    <row r="92" s="40" customFormat="1" ht="14.25" customHeight="1" spans="1:11">
      <c r="A92" s="196" t="s">
        <v>392</v>
      </c>
      <c r="B92" s="198"/>
      <c r="C92" s="196" t="s">
        <v>609</v>
      </c>
      <c r="D92" s="196" t="s">
        <v>433</v>
      </c>
      <c r="E92" s="196" t="s">
        <v>486</v>
      </c>
      <c r="F92" s="196" t="s">
        <v>615</v>
      </c>
      <c r="G92" s="196" t="s">
        <v>436</v>
      </c>
      <c r="H92" s="194" t="s">
        <v>437</v>
      </c>
      <c r="I92" s="194" t="s">
        <v>438</v>
      </c>
      <c r="J92" s="196" t="s">
        <v>439</v>
      </c>
      <c r="K92" s="196" t="s">
        <v>616</v>
      </c>
    </row>
    <row r="93" s="40" customFormat="1" ht="14.25" customHeight="1" spans="1:11">
      <c r="A93" s="196" t="s">
        <v>392</v>
      </c>
      <c r="B93" s="198"/>
      <c r="C93" s="196" t="s">
        <v>609</v>
      </c>
      <c r="D93" s="196" t="s">
        <v>433</v>
      </c>
      <c r="E93" s="196" t="s">
        <v>486</v>
      </c>
      <c r="F93" s="196" t="s">
        <v>617</v>
      </c>
      <c r="G93" s="196" t="s">
        <v>436</v>
      </c>
      <c r="H93" s="194" t="s">
        <v>437</v>
      </c>
      <c r="I93" s="194" t="s">
        <v>438</v>
      </c>
      <c r="J93" s="196" t="s">
        <v>439</v>
      </c>
      <c r="K93" s="196" t="s">
        <v>616</v>
      </c>
    </row>
    <row r="94" s="40" customFormat="1" ht="14.25" customHeight="1" spans="1:11">
      <c r="A94" s="196" t="s">
        <v>392</v>
      </c>
      <c r="B94" s="198"/>
      <c r="C94" s="196" t="s">
        <v>609</v>
      </c>
      <c r="D94" s="196" t="s">
        <v>433</v>
      </c>
      <c r="E94" s="196" t="s">
        <v>464</v>
      </c>
      <c r="F94" s="196" t="s">
        <v>465</v>
      </c>
      <c r="G94" s="196" t="s">
        <v>436</v>
      </c>
      <c r="H94" s="194" t="s">
        <v>618</v>
      </c>
      <c r="I94" s="194" t="s">
        <v>467</v>
      </c>
      <c r="J94" s="196" t="s">
        <v>439</v>
      </c>
      <c r="K94" s="196" t="s">
        <v>619</v>
      </c>
    </row>
    <row r="95" s="40" customFormat="1" ht="14.25" customHeight="1" spans="1:11">
      <c r="A95" s="196" t="s">
        <v>392</v>
      </c>
      <c r="B95" s="198"/>
      <c r="C95" s="196" t="s">
        <v>609</v>
      </c>
      <c r="D95" s="196" t="s">
        <v>433</v>
      </c>
      <c r="E95" s="196" t="s">
        <v>464</v>
      </c>
      <c r="F95" s="196" t="s">
        <v>465</v>
      </c>
      <c r="G95" s="196" t="s">
        <v>436</v>
      </c>
      <c r="H95" s="194" t="s">
        <v>620</v>
      </c>
      <c r="I95" s="194" t="s">
        <v>467</v>
      </c>
      <c r="J95" s="196" t="s">
        <v>439</v>
      </c>
      <c r="K95" s="196" t="s">
        <v>621</v>
      </c>
    </row>
    <row r="96" s="40" customFormat="1" ht="14.25" customHeight="1" spans="1:11">
      <c r="A96" s="196" t="s">
        <v>392</v>
      </c>
      <c r="B96" s="198"/>
      <c r="C96" s="196" t="s">
        <v>609</v>
      </c>
      <c r="D96" s="196" t="s">
        <v>441</v>
      </c>
      <c r="E96" s="196" t="s">
        <v>469</v>
      </c>
      <c r="F96" s="196" t="s">
        <v>470</v>
      </c>
      <c r="G96" s="196" t="s">
        <v>436</v>
      </c>
      <c r="H96" s="194" t="s">
        <v>449</v>
      </c>
      <c r="I96" s="194" t="s">
        <v>438</v>
      </c>
      <c r="J96" s="196" t="s">
        <v>439</v>
      </c>
      <c r="K96" s="196" t="s">
        <v>622</v>
      </c>
    </row>
    <row r="97" s="40" customFormat="1" ht="14.25" customHeight="1" spans="1:11">
      <c r="A97" s="196" t="s">
        <v>392</v>
      </c>
      <c r="B97" s="198"/>
      <c r="C97" s="196" t="s">
        <v>609</v>
      </c>
      <c r="D97" s="196" t="s">
        <v>445</v>
      </c>
      <c r="E97" s="196" t="s">
        <v>446</v>
      </c>
      <c r="F97" s="196" t="s">
        <v>623</v>
      </c>
      <c r="G97" s="196" t="s">
        <v>448</v>
      </c>
      <c r="H97" s="194" t="s">
        <v>449</v>
      </c>
      <c r="I97" s="194" t="s">
        <v>438</v>
      </c>
      <c r="J97" s="196" t="s">
        <v>493</v>
      </c>
      <c r="K97" s="196" t="s">
        <v>463</v>
      </c>
    </row>
    <row r="98" s="40" customFormat="1" ht="14.25" customHeight="1" spans="1:11">
      <c r="A98" s="196" t="s">
        <v>364</v>
      </c>
      <c r="B98" s="381" t="s">
        <v>365</v>
      </c>
      <c r="C98" s="196" t="s">
        <v>624</v>
      </c>
      <c r="D98" s="196" t="s">
        <v>433</v>
      </c>
      <c r="E98" s="196" t="s">
        <v>451</v>
      </c>
      <c r="F98" s="196" t="s">
        <v>625</v>
      </c>
      <c r="G98" s="196" t="s">
        <v>436</v>
      </c>
      <c r="H98" s="194" t="s">
        <v>626</v>
      </c>
      <c r="I98" s="194" t="s">
        <v>460</v>
      </c>
      <c r="J98" s="196" t="s">
        <v>439</v>
      </c>
      <c r="K98" s="196" t="s">
        <v>463</v>
      </c>
    </row>
    <row r="99" s="40" customFormat="1" ht="14.25" customHeight="1" spans="1:11">
      <c r="A99" s="196" t="s">
        <v>364</v>
      </c>
      <c r="B99" s="198"/>
      <c r="C99" s="196" t="s">
        <v>624</v>
      </c>
      <c r="D99" s="196" t="s">
        <v>433</v>
      </c>
      <c r="E99" s="196" t="s">
        <v>486</v>
      </c>
      <c r="F99" s="196" t="s">
        <v>627</v>
      </c>
      <c r="G99" s="196" t="s">
        <v>436</v>
      </c>
      <c r="H99" s="194" t="s">
        <v>437</v>
      </c>
      <c r="I99" s="194" t="s">
        <v>438</v>
      </c>
      <c r="J99" s="196" t="s">
        <v>439</v>
      </c>
      <c r="K99" s="196" t="s">
        <v>463</v>
      </c>
    </row>
    <row r="100" s="40" customFormat="1" ht="14.25" customHeight="1" spans="1:11">
      <c r="A100" s="196" t="s">
        <v>364</v>
      </c>
      <c r="B100" s="198"/>
      <c r="C100" s="196" t="s">
        <v>624</v>
      </c>
      <c r="D100" s="196" t="s">
        <v>433</v>
      </c>
      <c r="E100" s="196" t="s">
        <v>434</v>
      </c>
      <c r="F100" s="196" t="s">
        <v>628</v>
      </c>
      <c r="G100" s="196" t="s">
        <v>436</v>
      </c>
      <c r="H100" s="194" t="s">
        <v>574</v>
      </c>
      <c r="I100" s="194" t="s">
        <v>575</v>
      </c>
      <c r="J100" s="196" t="s">
        <v>439</v>
      </c>
      <c r="K100" s="196" t="s">
        <v>463</v>
      </c>
    </row>
    <row r="101" s="40" customFormat="1" ht="14.25" customHeight="1" spans="1:11">
      <c r="A101" s="196" t="s">
        <v>364</v>
      </c>
      <c r="B101" s="198"/>
      <c r="C101" s="196" t="s">
        <v>624</v>
      </c>
      <c r="D101" s="196" t="s">
        <v>433</v>
      </c>
      <c r="E101" s="196" t="s">
        <v>464</v>
      </c>
      <c r="F101" s="196" t="s">
        <v>465</v>
      </c>
      <c r="G101" s="196" t="s">
        <v>436</v>
      </c>
      <c r="H101" s="194" t="s">
        <v>629</v>
      </c>
      <c r="I101" s="194" t="s">
        <v>467</v>
      </c>
      <c r="J101" s="196" t="s">
        <v>439</v>
      </c>
      <c r="K101" s="196" t="s">
        <v>630</v>
      </c>
    </row>
    <row r="102" s="40" customFormat="1" ht="14.25" customHeight="1" spans="1:11">
      <c r="A102" s="196" t="s">
        <v>364</v>
      </c>
      <c r="B102" s="198"/>
      <c r="C102" s="196" t="s">
        <v>624</v>
      </c>
      <c r="D102" s="196" t="s">
        <v>433</v>
      </c>
      <c r="E102" s="196" t="s">
        <v>464</v>
      </c>
      <c r="F102" s="196" t="s">
        <v>465</v>
      </c>
      <c r="G102" s="196" t="s">
        <v>436</v>
      </c>
      <c r="H102" s="194" t="s">
        <v>631</v>
      </c>
      <c r="I102" s="194" t="s">
        <v>467</v>
      </c>
      <c r="J102" s="196" t="s">
        <v>439</v>
      </c>
      <c r="K102" s="196" t="s">
        <v>632</v>
      </c>
    </row>
    <row r="103" s="40" customFormat="1" ht="14.25" customHeight="1" spans="1:11">
      <c r="A103" s="196" t="s">
        <v>364</v>
      </c>
      <c r="B103" s="198"/>
      <c r="C103" s="196" t="s">
        <v>624</v>
      </c>
      <c r="D103" s="196" t="s">
        <v>441</v>
      </c>
      <c r="E103" s="196" t="s">
        <v>442</v>
      </c>
      <c r="F103" s="196" t="s">
        <v>633</v>
      </c>
      <c r="G103" s="196" t="s">
        <v>436</v>
      </c>
      <c r="H103" s="194" t="s">
        <v>437</v>
      </c>
      <c r="I103" s="194" t="s">
        <v>438</v>
      </c>
      <c r="J103" s="196" t="s">
        <v>439</v>
      </c>
      <c r="K103" s="196" t="s">
        <v>463</v>
      </c>
    </row>
    <row r="104" s="40" customFormat="1" ht="14.25" customHeight="1" spans="1:11">
      <c r="A104" s="196" t="s">
        <v>364</v>
      </c>
      <c r="B104" s="198"/>
      <c r="C104" s="196" t="s">
        <v>624</v>
      </c>
      <c r="D104" s="196" t="s">
        <v>445</v>
      </c>
      <c r="E104" s="196" t="s">
        <v>446</v>
      </c>
      <c r="F104" s="196" t="s">
        <v>634</v>
      </c>
      <c r="G104" s="196" t="s">
        <v>448</v>
      </c>
      <c r="H104" s="194" t="s">
        <v>449</v>
      </c>
      <c r="I104" s="194" t="s">
        <v>438</v>
      </c>
      <c r="J104" s="196" t="s">
        <v>439</v>
      </c>
      <c r="K104" s="196" t="s">
        <v>463</v>
      </c>
    </row>
    <row r="105" s="40" customFormat="1" ht="14.25" customHeight="1" spans="1:11">
      <c r="A105" s="196" t="s">
        <v>412</v>
      </c>
      <c r="B105" s="381" t="s">
        <v>413</v>
      </c>
      <c r="C105" s="196" t="s">
        <v>635</v>
      </c>
      <c r="D105" s="196" t="s">
        <v>433</v>
      </c>
      <c r="E105" s="196" t="s">
        <v>451</v>
      </c>
      <c r="F105" s="196" t="s">
        <v>636</v>
      </c>
      <c r="G105" s="196" t="s">
        <v>436</v>
      </c>
      <c r="H105" s="194" t="s">
        <v>637</v>
      </c>
      <c r="I105" s="194" t="s">
        <v>460</v>
      </c>
      <c r="J105" s="196" t="s">
        <v>439</v>
      </c>
      <c r="K105" s="196" t="s">
        <v>638</v>
      </c>
    </row>
    <row r="106" s="40" customFormat="1" ht="14.25" customHeight="1" spans="1:11">
      <c r="A106" s="196" t="s">
        <v>412</v>
      </c>
      <c r="B106" s="198"/>
      <c r="C106" s="196" t="s">
        <v>635</v>
      </c>
      <c r="D106" s="196" t="s">
        <v>433</v>
      </c>
      <c r="E106" s="196" t="s">
        <v>434</v>
      </c>
      <c r="F106" s="196" t="s">
        <v>639</v>
      </c>
      <c r="G106" s="196" t="s">
        <v>436</v>
      </c>
      <c r="H106" s="194" t="s">
        <v>437</v>
      </c>
      <c r="I106" s="194" t="s">
        <v>438</v>
      </c>
      <c r="J106" s="196" t="s">
        <v>439</v>
      </c>
      <c r="K106" s="196" t="s">
        <v>463</v>
      </c>
    </row>
    <row r="107" s="40" customFormat="1" ht="14.25" customHeight="1" spans="1:11">
      <c r="A107" s="196" t="s">
        <v>412</v>
      </c>
      <c r="B107" s="198"/>
      <c r="C107" s="196" t="s">
        <v>635</v>
      </c>
      <c r="D107" s="196" t="s">
        <v>433</v>
      </c>
      <c r="E107" s="196" t="s">
        <v>464</v>
      </c>
      <c r="F107" s="196" t="s">
        <v>465</v>
      </c>
      <c r="G107" s="196" t="s">
        <v>436</v>
      </c>
      <c r="H107" s="194" t="s">
        <v>640</v>
      </c>
      <c r="I107" s="194" t="s">
        <v>641</v>
      </c>
      <c r="J107" s="196" t="s">
        <v>439</v>
      </c>
      <c r="K107" s="196" t="s">
        <v>642</v>
      </c>
    </row>
    <row r="108" s="40" customFormat="1" ht="14.25" customHeight="1" spans="1:11">
      <c r="A108" s="196" t="s">
        <v>412</v>
      </c>
      <c r="B108" s="198"/>
      <c r="C108" s="196" t="s">
        <v>635</v>
      </c>
      <c r="D108" s="196" t="s">
        <v>441</v>
      </c>
      <c r="E108" s="196" t="s">
        <v>469</v>
      </c>
      <c r="F108" s="196" t="s">
        <v>470</v>
      </c>
      <c r="G108" s="196" t="s">
        <v>436</v>
      </c>
      <c r="H108" s="194" t="s">
        <v>643</v>
      </c>
      <c r="I108" s="194" t="s">
        <v>438</v>
      </c>
      <c r="J108" s="196" t="s">
        <v>493</v>
      </c>
      <c r="K108" s="196" t="s">
        <v>463</v>
      </c>
    </row>
    <row r="109" s="40" customFormat="1" ht="14.25" customHeight="1" spans="1:11">
      <c r="A109" s="196" t="s">
        <v>412</v>
      </c>
      <c r="B109" s="198"/>
      <c r="C109" s="196" t="s">
        <v>635</v>
      </c>
      <c r="D109" s="196" t="s">
        <v>445</v>
      </c>
      <c r="E109" s="196" t="s">
        <v>446</v>
      </c>
      <c r="F109" s="196" t="s">
        <v>644</v>
      </c>
      <c r="G109" s="196" t="s">
        <v>448</v>
      </c>
      <c r="H109" s="194" t="s">
        <v>449</v>
      </c>
      <c r="I109" s="194" t="s">
        <v>438</v>
      </c>
      <c r="J109" s="196" t="s">
        <v>439</v>
      </c>
      <c r="K109" s="196" t="s">
        <v>463</v>
      </c>
    </row>
    <row r="110" s="40" customFormat="1" ht="14.25" customHeight="1" spans="1:11">
      <c r="A110" s="196" t="s">
        <v>396</v>
      </c>
      <c r="B110" s="381" t="s">
        <v>397</v>
      </c>
      <c r="C110" s="196" t="s">
        <v>645</v>
      </c>
      <c r="D110" s="196" t="s">
        <v>433</v>
      </c>
      <c r="E110" s="196" t="s">
        <v>451</v>
      </c>
      <c r="F110" s="196" t="s">
        <v>646</v>
      </c>
      <c r="G110" s="196" t="s">
        <v>436</v>
      </c>
      <c r="H110" s="194" t="s">
        <v>647</v>
      </c>
      <c r="I110" s="194" t="s">
        <v>460</v>
      </c>
      <c r="J110" s="196" t="s">
        <v>439</v>
      </c>
      <c r="K110" s="196" t="s">
        <v>648</v>
      </c>
    </row>
    <row r="111" s="40" customFormat="1" ht="14.25" customHeight="1" spans="1:11">
      <c r="A111" s="196" t="s">
        <v>396</v>
      </c>
      <c r="B111" s="198"/>
      <c r="C111" s="196" t="s">
        <v>645</v>
      </c>
      <c r="D111" s="196" t="s">
        <v>433</v>
      </c>
      <c r="E111" s="196" t="s">
        <v>486</v>
      </c>
      <c r="F111" s="196" t="s">
        <v>649</v>
      </c>
      <c r="G111" s="196" t="s">
        <v>448</v>
      </c>
      <c r="H111" s="194" t="s">
        <v>205</v>
      </c>
      <c r="I111" s="194" t="s">
        <v>460</v>
      </c>
      <c r="J111" s="196" t="s">
        <v>439</v>
      </c>
      <c r="K111" s="196" t="s">
        <v>463</v>
      </c>
    </row>
    <row r="112" s="40" customFormat="1" ht="14.25" customHeight="1" spans="1:11">
      <c r="A112" s="196" t="s">
        <v>396</v>
      </c>
      <c r="B112" s="198"/>
      <c r="C112" s="196" t="s">
        <v>645</v>
      </c>
      <c r="D112" s="196" t="s">
        <v>433</v>
      </c>
      <c r="E112" s="196" t="s">
        <v>464</v>
      </c>
      <c r="F112" s="196" t="s">
        <v>465</v>
      </c>
      <c r="G112" s="196" t="s">
        <v>436</v>
      </c>
      <c r="H112" s="194" t="s">
        <v>650</v>
      </c>
      <c r="I112" s="194" t="s">
        <v>536</v>
      </c>
      <c r="J112" s="196" t="s">
        <v>439</v>
      </c>
      <c r="K112" s="196" t="s">
        <v>651</v>
      </c>
    </row>
    <row r="113" s="40" customFormat="1" ht="14.25" customHeight="1" spans="1:11">
      <c r="A113" s="196" t="s">
        <v>396</v>
      </c>
      <c r="B113" s="198"/>
      <c r="C113" s="196" t="s">
        <v>645</v>
      </c>
      <c r="D113" s="196" t="s">
        <v>433</v>
      </c>
      <c r="E113" s="196" t="s">
        <v>464</v>
      </c>
      <c r="F113" s="196" t="s">
        <v>465</v>
      </c>
      <c r="G113" s="196" t="s">
        <v>436</v>
      </c>
      <c r="H113" s="194" t="s">
        <v>652</v>
      </c>
      <c r="I113" s="194" t="s">
        <v>536</v>
      </c>
      <c r="J113" s="196" t="s">
        <v>439</v>
      </c>
      <c r="K113" s="196" t="s">
        <v>653</v>
      </c>
    </row>
    <row r="114" s="40" customFormat="1" ht="14.25" customHeight="1" spans="1:11">
      <c r="A114" s="196" t="s">
        <v>396</v>
      </c>
      <c r="B114" s="198"/>
      <c r="C114" s="196" t="s">
        <v>645</v>
      </c>
      <c r="D114" s="196" t="s">
        <v>441</v>
      </c>
      <c r="E114" s="196" t="s">
        <v>442</v>
      </c>
      <c r="F114" s="196" t="s">
        <v>654</v>
      </c>
      <c r="G114" s="196" t="s">
        <v>436</v>
      </c>
      <c r="H114" s="194" t="s">
        <v>437</v>
      </c>
      <c r="I114" s="194" t="s">
        <v>438</v>
      </c>
      <c r="J114" s="196" t="s">
        <v>439</v>
      </c>
      <c r="K114" s="196" t="s">
        <v>463</v>
      </c>
    </row>
    <row r="115" s="40" customFormat="1" ht="14.25" customHeight="1" spans="1:11">
      <c r="A115" s="196" t="s">
        <v>396</v>
      </c>
      <c r="B115" s="198"/>
      <c r="C115" s="196" t="s">
        <v>645</v>
      </c>
      <c r="D115" s="196" t="s">
        <v>445</v>
      </c>
      <c r="E115" s="196" t="s">
        <v>446</v>
      </c>
      <c r="F115" s="196" t="s">
        <v>655</v>
      </c>
      <c r="G115" s="196" t="s">
        <v>448</v>
      </c>
      <c r="H115" s="194" t="s">
        <v>449</v>
      </c>
      <c r="I115" s="194" t="s">
        <v>438</v>
      </c>
      <c r="J115" s="196" t="s">
        <v>439</v>
      </c>
      <c r="K115" s="196" t="s">
        <v>463</v>
      </c>
    </row>
    <row r="116" s="40" customFormat="1" ht="14.25" customHeight="1" spans="1:11">
      <c r="A116" s="196" t="s">
        <v>370</v>
      </c>
      <c r="B116" s="381" t="s">
        <v>371</v>
      </c>
      <c r="C116" s="196" t="s">
        <v>656</v>
      </c>
      <c r="D116" s="196" t="s">
        <v>433</v>
      </c>
      <c r="E116" s="196" t="s">
        <v>451</v>
      </c>
      <c r="F116" s="196" t="s">
        <v>657</v>
      </c>
      <c r="G116" s="196" t="s">
        <v>436</v>
      </c>
      <c r="H116" s="194" t="s">
        <v>658</v>
      </c>
      <c r="I116" s="194" t="s">
        <v>460</v>
      </c>
      <c r="J116" s="196" t="s">
        <v>439</v>
      </c>
      <c r="K116" s="196" t="s">
        <v>659</v>
      </c>
    </row>
    <row r="117" s="40" customFormat="1" ht="14.25" customHeight="1" spans="1:11">
      <c r="A117" s="196" t="s">
        <v>370</v>
      </c>
      <c r="B117" s="198"/>
      <c r="C117" s="196" t="s">
        <v>656</v>
      </c>
      <c r="D117" s="196" t="s">
        <v>441</v>
      </c>
      <c r="E117" s="196" t="s">
        <v>442</v>
      </c>
      <c r="F117" s="196" t="s">
        <v>660</v>
      </c>
      <c r="G117" s="196" t="s">
        <v>436</v>
      </c>
      <c r="H117" s="194" t="s">
        <v>661</v>
      </c>
      <c r="I117" s="194" t="s">
        <v>438</v>
      </c>
      <c r="J117" s="196" t="s">
        <v>493</v>
      </c>
      <c r="K117" s="196" t="s">
        <v>463</v>
      </c>
    </row>
    <row r="118" s="40" customFormat="1" ht="14.25" customHeight="1" spans="1:11">
      <c r="A118" s="196" t="s">
        <v>370</v>
      </c>
      <c r="B118" s="198"/>
      <c r="C118" s="196" t="s">
        <v>656</v>
      </c>
      <c r="D118" s="196" t="s">
        <v>445</v>
      </c>
      <c r="E118" s="196" t="s">
        <v>446</v>
      </c>
      <c r="F118" s="196" t="s">
        <v>662</v>
      </c>
      <c r="G118" s="196" t="s">
        <v>436</v>
      </c>
      <c r="H118" s="194" t="s">
        <v>437</v>
      </c>
      <c r="I118" s="194" t="s">
        <v>438</v>
      </c>
      <c r="J118" s="196" t="s">
        <v>439</v>
      </c>
      <c r="K118" s="196" t="s">
        <v>463</v>
      </c>
    </row>
    <row r="119" s="40" customFormat="1" ht="14.25" customHeight="1" spans="1:11">
      <c r="A119" s="196" t="s">
        <v>382</v>
      </c>
      <c r="B119" s="381" t="s">
        <v>383</v>
      </c>
      <c r="C119" s="196" t="s">
        <v>663</v>
      </c>
      <c r="D119" s="196" t="s">
        <v>433</v>
      </c>
      <c r="E119" s="196" t="s">
        <v>451</v>
      </c>
      <c r="F119" s="196" t="s">
        <v>664</v>
      </c>
      <c r="G119" s="196" t="s">
        <v>436</v>
      </c>
      <c r="H119" s="194" t="s">
        <v>665</v>
      </c>
      <c r="I119" s="194" t="s">
        <v>460</v>
      </c>
      <c r="J119" s="196" t="s">
        <v>439</v>
      </c>
      <c r="K119" s="196" t="s">
        <v>666</v>
      </c>
    </row>
    <row r="120" s="40" customFormat="1" ht="14.25" customHeight="1" spans="1:11">
      <c r="A120" s="196" t="s">
        <v>382</v>
      </c>
      <c r="B120" s="198"/>
      <c r="C120" s="196" t="s">
        <v>663</v>
      </c>
      <c r="D120" s="196" t="s">
        <v>433</v>
      </c>
      <c r="E120" s="196" t="s">
        <v>486</v>
      </c>
      <c r="F120" s="196" t="s">
        <v>667</v>
      </c>
      <c r="G120" s="196" t="s">
        <v>436</v>
      </c>
      <c r="H120" s="194" t="s">
        <v>437</v>
      </c>
      <c r="I120" s="194" t="s">
        <v>438</v>
      </c>
      <c r="J120" s="196" t="s">
        <v>439</v>
      </c>
      <c r="K120" s="196" t="s">
        <v>463</v>
      </c>
    </row>
    <row r="121" s="40" customFormat="1" ht="14.25" customHeight="1" spans="1:11">
      <c r="A121" s="196" t="s">
        <v>382</v>
      </c>
      <c r="B121" s="198"/>
      <c r="C121" s="196" t="s">
        <v>663</v>
      </c>
      <c r="D121" s="196" t="s">
        <v>433</v>
      </c>
      <c r="E121" s="196" t="s">
        <v>434</v>
      </c>
      <c r="F121" s="196" t="s">
        <v>543</v>
      </c>
      <c r="G121" s="196" t="s">
        <v>436</v>
      </c>
      <c r="H121" s="194" t="s">
        <v>544</v>
      </c>
      <c r="I121" s="194" t="s">
        <v>525</v>
      </c>
      <c r="J121" s="196" t="s">
        <v>493</v>
      </c>
      <c r="K121" s="196" t="s">
        <v>563</v>
      </c>
    </row>
    <row r="122" s="40" customFormat="1" ht="14.25" customHeight="1" spans="1:11">
      <c r="A122" s="196" t="s">
        <v>382</v>
      </c>
      <c r="B122" s="198"/>
      <c r="C122" s="196" t="s">
        <v>663</v>
      </c>
      <c r="D122" s="196" t="s">
        <v>433</v>
      </c>
      <c r="E122" s="196" t="s">
        <v>434</v>
      </c>
      <c r="F122" s="196" t="s">
        <v>546</v>
      </c>
      <c r="G122" s="196" t="s">
        <v>436</v>
      </c>
      <c r="H122" s="194" t="s">
        <v>547</v>
      </c>
      <c r="I122" s="194" t="s">
        <v>525</v>
      </c>
      <c r="J122" s="196" t="s">
        <v>493</v>
      </c>
      <c r="K122" s="196" t="s">
        <v>563</v>
      </c>
    </row>
    <row r="123" s="40" customFormat="1" ht="14.25" customHeight="1" spans="1:11">
      <c r="A123" s="196" t="s">
        <v>382</v>
      </c>
      <c r="B123" s="198"/>
      <c r="C123" s="196" t="s">
        <v>663</v>
      </c>
      <c r="D123" s="196" t="s">
        <v>441</v>
      </c>
      <c r="E123" s="196" t="s">
        <v>442</v>
      </c>
      <c r="F123" s="196" t="s">
        <v>668</v>
      </c>
      <c r="G123" s="196" t="s">
        <v>448</v>
      </c>
      <c r="H123" s="194" t="s">
        <v>449</v>
      </c>
      <c r="I123" s="194" t="s">
        <v>438</v>
      </c>
      <c r="J123" s="196" t="s">
        <v>439</v>
      </c>
      <c r="K123" s="196" t="s">
        <v>463</v>
      </c>
    </row>
    <row r="124" s="40" customFormat="1" ht="14.25" customHeight="1" spans="1:11">
      <c r="A124" s="196" t="s">
        <v>382</v>
      </c>
      <c r="B124" s="198"/>
      <c r="C124" s="196" t="s">
        <v>663</v>
      </c>
      <c r="D124" s="196" t="s">
        <v>441</v>
      </c>
      <c r="E124" s="196" t="s">
        <v>442</v>
      </c>
      <c r="F124" s="196" t="s">
        <v>669</v>
      </c>
      <c r="G124" s="196" t="s">
        <v>436</v>
      </c>
      <c r="H124" s="194" t="s">
        <v>437</v>
      </c>
      <c r="I124" s="194" t="s">
        <v>438</v>
      </c>
      <c r="J124" s="196" t="s">
        <v>439</v>
      </c>
      <c r="K124" s="196" t="s">
        <v>463</v>
      </c>
    </row>
    <row r="125" s="40" customFormat="1" ht="14.25" customHeight="1" spans="1:11">
      <c r="A125" s="196" t="s">
        <v>382</v>
      </c>
      <c r="B125" s="198"/>
      <c r="C125" s="196" t="s">
        <v>663</v>
      </c>
      <c r="D125" s="196" t="s">
        <v>441</v>
      </c>
      <c r="E125" s="196" t="s">
        <v>469</v>
      </c>
      <c r="F125" s="196" t="s">
        <v>670</v>
      </c>
      <c r="G125" s="196" t="s">
        <v>436</v>
      </c>
      <c r="H125" s="194" t="s">
        <v>437</v>
      </c>
      <c r="I125" s="194" t="s">
        <v>438</v>
      </c>
      <c r="J125" s="196" t="s">
        <v>439</v>
      </c>
      <c r="K125" s="196" t="s">
        <v>463</v>
      </c>
    </row>
    <row r="126" s="40" customFormat="1" ht="14.25" customHeight="1" spans="1:11">
      <c r="A126" s="196" t="s">
        <v>382</v>
      </c>
      <c r="B126" s="198"/>
      <c r="C126" s="196" t="s">
        <v>663</v>
      </c>
      <c r="D126" s="196" t="s">
        <v>445</v>
      </c>
      <c r="E126" s="196" t="s">
        <v>446</v>
      </c>
      <c r="F126" s="196" t="s">
        <v>671</v>
      </c>
      <c r="G126" s="196" t="s">
        <v>436</v>
      </c>
      <c r="H126" s="194" t="s">
        <v>437</v>
      </c>
      <c r="I126" s="194" t="s">
        <v>438</v>
      </c>
      <c r="J126" s="196" t="s">
        <v>439</v>
      </c>
      <c r="K126" s="196" t="s">
        <v>463</v>
      </c>
    </row>
    <row r="127" s="40" customFormat="1" ht="14.25" customHeight="1" spans="1:11">
      <c r="A127" s="196" t="s">
        <v>376</v>
      </c>
      <c r="B127" s="381" t="s">
        <v>377</v>
      </c>
      <c r="C127" s="196" t="s">
        <v>672</v>
      </c>
      <c r="D127" s="196" t="s">
        <v>433</v>
      </c>
      <c r="E127" s="196" t="s">
        <v>451</v>
      </c>
      <c r="F127" s="196" t="s">
        <v>673</v>
      </c>
      <c r="G127" s="196" t="s">
        <v>483</v>
      </c>
      <c r="H127" s="194" t="s">
        <v>674</v>
      </c>
      <c r="I127" s="194" t="s">
        <v>460</v>
      </c>
      <c r="J127" s="196" t="s">
        <v>439</v>
      </c>
      <c r="K127" s="196" t="s">
        <v>675</v>
      </c>
    </row>
    <row r="128" s="40" customFormat="1" ht="14.25" customHeight="1" spans="1:11">
      <c r="A128" s="196" t="s">
        <v>376</v>
      </c>
      <c r="B128" s="198"/>
      <c r="C128" s="196" t="s">
        <v>676</v>
      </c>
      <c r="D128" s="196" t="s">
        <v>433</v>
      </c>
      <c r="E128" s="196" t="s">
        <v>486</v>
      </c>
      <c r="F128" s="196" t="s">
        <v>677</v>
      </c>
      <c r="G128" s="196" t="s">
        <v>448</v>
      </c>
      <c r="H128" s="194" t="s">
        <v>449</v>
      </c>
      <c r="I128" s="194" t="s">
        <v>438</v>
      </c>
      <c r="J128" s="196" t="s">
        <v>493</v>
      </c>
      <c r="K128" s="196" t="s">
        <v>678</v>
      </c>
    </row>
    <row r="129" s="40" customFormat="1" ht="14.25" customHeight="1" spans="1:11">
      <c r="A129" s="196" t="s">
        <v>376</v>
      </c>
      <c r="B129" s="198"/>
      <c r="C129" s="196" t="s">
        <v>676</v>
      </c>
      <c r="D129" s="196" t="s">
        <v>433</v>
      </c>
      <c r="E129" s="196" t="s">
        <v>434</v>
      </c>
      <c r="F129" s="196" t="s">
        <v>679</v>
      </c>
      <c r="G129" s="196" t="s">
        <v>448</v>
      </c>
      <c r="H129" s="194" t="s">
        <v>449</v>
      </c>
      <c r="I129" s="194" t="s">
        <v>438</v>
      </c>
      <c r="J129" s="196" t="s">
        <v>493</v>
      </c>
      <c r="K129" s="196" t="s">
        <v>678</v>
      </c>
    </row>
    <row r="130" s="40" customFormat="1" ht="14.25" customHeight="1" spans="1:11">
      <c r="A130" s="196" t="s">
        <v>376</v>
      </c>
      <c r="B130" s="198"/>
      <c r="C130" s="196" t="s">
        <v>676</v>
      </c>
      <c r="D130" s="196" t="s">
        <v>441</v>
      </c>
      <c r="E130" s="196" t="s">
        <v>442</v>
      </c>
      <c r="F130" s="196" t="s">
        <v>680</v>
      </c>
      <c r="G130" s="196" t="s">
        <v>483</v>
      </c>
      <c r="H130" s="194" t="s">
        <v>681</v>
      </c>
      <c r="I130" s="194" t="s">
        <v>596</v>
      </c>
      <c r="J130" s="196" t="s">
        <v>493</v>
      </c>
      <c r="K130" s="196" t="s">
        <v>678</v>
      </c>
    </row>
    <row r="131" s="40" customFormat="1" ht="14.25" customHeight="1" spans="1:11">
      <c r="A131" s="196" t="s">
        <v>376</v>
      </c>
      <c r="B131" s="198"/>
      <c r="C131" s="196" t="s">
        <v>676</v>
      </c>
      <c r="D131" s="196" t="s">
        <v>441</v>
      </c>
      <c r="E131" s="196" t="s">
        <v>469</v>
      </c>
      <c r="F131" s="196" t="s">
        <v>682</v>
      </c>
      <c r="G131" s="196" t="s">
        <v>436</v>
      </c>
      <c r="H131" s="194" t="s">
        <v>514</v>
      </c>
      <c r="I131" s="194" t="s">
        <v>438</v>
      </c>
      <c r="J131" s="196" t="s">
        <v>493</v>
      </c>
      <c r="K131" s="196" t="s">
        <v>678</v>
      </c>
    </row>
    <row r="132" s="40" customFormat="1" ht="14.25" customHeight="1" spans="1:11">
      <c r="A132" s="196" t="s">
        <v>376</v>
      </c>
      <c r="B132" s="198"/>
      <c r="C132" s="196" t="s">
        <v>676</v>
      </c>
      <c r="D132" s="196" t="s">
        <v>445</v>
      </c>
      <c r="E132" s="196" t="s">
        <v>446</v>
      </c>
      <c r="F132" s="196" t="s">
        <v>683</v>
      </c>
      <c r="G132" s="196" t="s">
        <v>448</v>
      </c>
      <c r="H132" s="194" t="s">
        <v>449</v>
      </c>
      <c r="I132" s="194" t="s">
        <v>438</v>
      </c>
      <c r="J132" s="196" t="s">
        <v>493</v>
      </c>
      <c r="K132" s="196" t="s">
        <v>678</v>
      </c>
    </row>
    <row r="133" s="40" customFormat="1" ht="14.25" customHeight="1" spans="1:11">
      <c r="A133" s="200" t="s">
        <v>416</v>
      </c>
      <c r="B133" s="382" t="s">
        <v>417</v>
      </c>
      <c r="C133" s="202" t="s">
        <v>684</v>
      </c>
      <c r="D133" s="196" t="s">
        <v>433</v>
      </c>
      <c r="E133" s="196" t="s">
        <v>451</v>
      </c>
      <c r="F133" s="196" t="s">
        <v>685</v>
      </c>
      <c r="G133" s="196" t="s">
        <v>436</v>
      </c>
      <c r="H133" s="194" t="s">
        <v>686</v>
      </c>
      <c r="I133" s="194" t="s">
        <v>460</v>
      </c>
      <c r="J133" s="196" t="s">
        <v>439</v>
      </c>
      <c r="K133" s="196" t="s">
        <v>687</v>
      </c>
    </row>
    <row r="134" s="40" customFormat="1" ht="14.25" customHeight="1" spans="1:11">
      <c r="A134" s="200" t="s">
        <v>416</v>
      </c>
      <c r="B134" s="201"/>
      <c r="C134" s="202" t="s">
        <v>684</v>
      </c>
      <c r="D134" s="196" t="s">
        <v>433</v>
      </c>
      <c r="E134" s="196" t="s">
        <v>486</v>
      </c>
      <c r="F134" s="196" t="s">
        <v>688</v>
      </c>
      <c r="G134" s="196" t="s">
        <v>436</v>
      </c>
      <c r="H134" s="194" t="s">
        <v>437</v>
      </c>
      <c r="I134" s="194" t="s">
        <v>438</v>
      </c>
      <c r="J134" s="196" t="s">
        <v>439</v>
      </c>
      <c r="K134" s="196" t="s">
        <v>463</v>
      </c>
    </row>
    <row r="135" s="40" customFormat="1" ht="14.25" customHeight="1" spans="1:11">
      <c r="A135" s="200" t="s">
        <v>416</v>
      </c>
      <c r="B135" s="201"/>
      <c r="C135" s="202" t="s">
        <v>684</v>
      </c>
      <c r="D135" s="196" t="s">
        <v>433</v>
      </c>
      <c r="E135" s="196" t="s">
        <v>464</v>
      </c>
      <c r="F135" s="196" t="s">
        <v>465</v>
      </c>
      <c r="G135" s="196" t="s">
        <v>436</v>
      </c>
      <c r="H135" s="194" t="s">
        <v>689</v>
      </c>
      <c r="I135" s="194" t="s">
        <v>536</v>
      </c>
      <c r="J135" s="196" t="s">
        <v>439</v>
      </c>
      <c r="K135" s="196" t="s">
        <v>690</v>
      </c>
    </row>
    <row r="136" s="40" customFormat="1" ht="14.25" customHeight="1" spans="1:11">
      <c r="A136" s="200" t="s">
        <v>416</v>
      </c>
      <c r="B136" s="201"/>
      <c r="C136" s="202" t="s">
        <v>684</v>
      </c>
      <c r="D136" s="196" t="s">
        <v>441</v>
      </c>
      <c r="E136" s="196" t="s">
        <v>469</v>
      </c>
      <c r="F136" s="196" t="s">
        <v>470</v>
      </c>
      <c r="G136" s="196" t="s">
        <v>436</v>
      </c>
      <c r="H136" s="194" t="s">
        <v>449</v>
      </c>
      <c r="I136" s="194" t="s">
        <v>438</v>
      </c>
      <c r="J136" s="196" t="s">
        <v>439</v>
      </c>
      <c r="K136" s="196" t="s">
        <v>691</v>
      </c>
    </row>
    <row r="137" s="40" customFormat="1" ht="14.25" customHeight="1" spans="1:11">
      <c r="A137" s="200" t="s">
        <v>416</v>
      </c>
      <c r="B137" s="201"/>
      <c r="C137" s="202" t="s">
        <v>684</v>
      </c>
      <c r="D137" s="196" t="s">
        <v>445</v>
      </c>
      <c r="E137" s="196" t="s">
        <v>446</v>
      </c>
      <c r="F137" s="196" t="s">
        <v>692</v>
      </c>
      <c r="G137" s="196" t="s">
        <v>448</v>
      </c>
      <c r="H137" s="194" t="s">
        <v>449</v>
      </c>
      <c r="I137" s="194" t="s">
        <v>438</v>
      </c>
      <c r="J137" s="196" t="s">
        <v>493</v>
      </c>
      <c r="K137" s="196" t="s">
        <v>463</v>
      </c>
    </row>
  </sheetData>
  <mergeCells count="74">
    <mergeCell ref="A2:K2"/>
    <mergeCell ref="A3:I3"/>
    <mergeCell ref="A7:A9"/>
    <mergeCell ref="A10:A12"/>
    <mergeCell ref="A13:A17"/>
    <mergeCell ref="A18:A21"/>
    <mergeCell ref="A22:A24"/>
    <mergeCell ref="A25:A30"/>
    <mergeCell ref="A31:A38"/>
    <mergeCell ref="A39:A45"/>
    <mergeCell ref="A46:A49"/>
    <mergeCell ref="A50:A57"/>
    <mergeCell ref="A58:A60"/>
    <mergeCell ref="A61:A68"/>
    <mergeCell ref="A69:A74"/>
    <mergeCell ref="A75:A80"/>
    <mergeCell ref="A81:A83"/>
    <mergeCell ref="A84:A89"/>
    <mergeCell ref="A90:A97"/>
    <mergeCell ref="A98:A104"/>
    <mergeCell ref="A105:A109"/>
    <mergeCell ref="A110:A115"/>
    <mergeCell ref="A116:A118"/>
    <mergeCell ref="A119:A126"/>
    <mergeCell ref="A127:A132"/>
    <mergeCell ref="A133:A137"/>
    <mergeCell ref="B7:B9"/>
    <mergeCell ref="B10:B12"/>
    <mergeCell ref="B13:B17"/>
    <mergeCell ref="B18:B21"/>
    <mergeCell ref="B22:B24"/>
    <mergeCell ref="B25:B30"/>
    <mergeCell ref="B31:B38"/>
    <mergeCell ref="B39:B45"/>
    <mergeCell ref="B46:B49"/>
    <mergeCell ref="B50:B57"/>
    <mergeCell ref="B58:B60"/>
    <mergeCell ref="B61:B68"/>
    <mergeCell ref="B69:B74"/>
    <mergeCell ref="B75:B80"/>
    <mergeCell ref="B81:B83"/>
    <mergeCell ref="B84:B89"/>
    <mergeCell ref="B90:B97"/>
    <mergeCell ref="B98:B104"/>
    <mergeCell ref="B105:B109"/>
    <mergeCell ref="B110:B115"/>
    <mergeCell ref="B116:B118"/>
    <mergeCell ref="B119:B126"/>
    <mergeCell ref="B127:B132"/>
    <mergeCell ref="B133:B137"/>
    <mergeCell ref="C7:C9"/>
    <mergeCell ref="C10:C12"/>
    <mergeCell ref="C13:C17"/>
    <mergeCell ref="C18:C21"/>
    <mergeCell ref="C22:C24"/>
    <mergeCell ref="C25:C30"/>
    <mergeCell ref="C31:C38"/>
    <mergeCell ref="C39:C45"/>
    <mergeCell ref="C46:C49"/>
    <mergeCell ref="C50:C57"/>
    <mergeCell ref="C58:C60"/>
    <mergeCell ref="C61:C68"/>
    <mergeCell ref="C69:C74"/>
    <mergeCell ref="C75:C80"/>
    <mergeCell ref="C81:C83"/>
    <mergeCell ref="C84:C89"/>
    <mergeCell ref="C90:C97"/>
    <mergeCell ref="C98:C104"/>
    <mergeCell ref="C105:C109"/>
    <mergeCell ref="C110:C115"/>
    <mergeCell ref="C116:C118"/>
    <mergeCell ref="C119:C126"/>
    <mergeCell ref="C127:C132"/>
    <mergeCell ref="C133:C137"/>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B16" sqref="B16"/>
    </sheetView>
  </sheetViews>
  <sheetFormatPr defaultColWidth="9.14285714285714" defaultRowHeight="14.25" customHeight="1" outlineLevelCol="5"/>
  <cols>
    <col min="1" max="1" width="32.1428571428571" style="125" customWidth="1"/>
    <col min="2" max="2" width="20.7142857142857" style="160" customWidth="1"/>
    <col min="3" max="3" width="32.1428571428571" style="125" customWidth="1"/>
    <col min="4" max="4" width="27.7142857142857" style="125" customWidth="1"/>
    <col min="5" max="6" width="36.7142857142857" style="125" customWidth="1"/>
    <col min="7" max="16384" width="9.14285714285714" style="125" customWidth="1"/>
  </cols>
  <sheetData>
    <row r="1" s="125" customFormat="1" ht="12" customHeight="1" spans="1:6">
      <c r="A1" s="161"/>
      <c r="B1" s="162"/>
      <c r="C1" s="161"/>
      <c r="D1" s="163"/>
      <c r="E1" s="163"/>
      <c r="F1" s="164" t="s">
        <v>693</v>
      </c>
    </row>
    <row r="2" s="125" customFormat="1" ht="26.25" customHeight="1" spans="1:6">
      <c r="A2" s="165" t="s">
        <v>694</v>
      </c>
      <c r="B2" s="165"/>
      <c r="C2" s="166"/>
      <c r="D2" s="167"/>
      <c r="E2" s="167"/>
      <c r="F2" s="167"/>
    </row>
    <row r="3" s="125" customFormat="1" ht="13.5" customHeight="1" spans="1:6">
      <c r="A3" s="168" t="s">
        <v>9</v>
      </c>
      <c r="B3" s="168"/>
      <c r="C3" s="169"/>
      <c r="D3" s="163"/>
      <c r="E3" s="163"/>
      <c r="F3" s="164" t="s">
        <v>10</v>
      </c>
    </row>
    <row r="4" s="125" customFormat="1" ht="19.5" customHeight="1" spans="1:6">
      <c r="A4" s="170" t="s">
        <v>695</v>
      </c>
      <c r="B4" s="171" t="s">
        <v>80</v>
      </c>
      <c r="C4" s="170" t="s">
        <v>81</v>
      </c>
      <c r="D4" s="172" t="s">
        <v>696</v>
      </c>
      <c r="E4" s="173"/>
      <c r="F4" s="174"/>
    </row>
    <row r="5" s="125" customFormat="1" ht="18.75" customHeight="1" spans="1:6">
      <c r="A5" s="175"/>
      <c r="B5" s="176"/>
      <c r="C5" s="175"/>
      <c r="D5" s="177" t="s">
        <v>63</v>
      </c>
      <c r="E5" s="172" t="s">
        <v>83</v>
      </c>
      <c r="F5" s="177" t="s">
        <v>84</v>
      </c>
    </row>
    <row r="6" s="125" customFormat="1" ht="18.75" customHeight="1" spans="1:6">
      <c r="A6" s="178">
        <v>1</v>
      </c>
      <c r="B6" s="179" t="s">
        <v>204</v>
      </c>
      <c r="C6" s="178">
        <v>3</v>
      </c>
      <c r="D6" s="180">
        <v>4</v>
      </c>
      <c r="E6" s="180">
        <v>5</v>
      </c>
      <c r="F6" s="180">
        <v>6</v>
      </c>
    </row>
    <row r="7" s="125" customFormat="1" ht="21" customHeight="1" spans="1:6">
      <c r="A7" s="181" t="s">
        <v>194</v>
      </c>
      <c r="B7" s="181"/>
      <c r="C7" s="181"/>
      <c r="D7" s="182" t="s">
        <v>194</v>
      </c>
      <c r="E7" s="183" t="s">
        <v>194</v>
      </c>
      <c r="F7" s="183" t="s">
        <v>194</v>
      </c>
    </row>
    <row r="8" s="125" customFormat="1" ht="21" customHeight="1" spans="1:6">
      <c r="A8" s="181"/>
      <c r="B8" s="181" t="s">
        <v>194</v>
      </c>
      <c r="C8" s="181" t="s">
        <v>194</v>
      </c>
      <c r="D8" s="184" t="s">
        <v>194</v>
      </c>
      <c r="E8" s="185" t="s">
        <v>194</v>
      </c>
      <c r="F8" s="185" t="s">
        <v>194</v>
      </c>
    </row>
    <row r="9" s="125" customFormat="1" ht="18.75" customHeight="1" spans="1:6">
      <c r="A9" s="186" t="s">
        <v>162</v>
      </c>
      <c r="B9" s="186"/>
      <c r="C9" s="187"/>
      <c r="D9" s="184" t="s">
        <v>194</v>
      </c>
      <c r="E9" s="185" t="s">
        <v>194</v>
      </c>
      <c r="F9" s="185" t="s">
        <v>194</v>
      </c>
    </row>
    <row r="11" customHeight="1" spans="1:1">
      <c r="A11" s="1" t="s">
        <v>697</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23"/>
  <sheetViews>
    <sheetView topLeftCell="A8" workbookViewId="0">
      <selection activeCell="D25" sqref="D25"/>
    </sheetView>
  </sheetViews>
  <sheetFormatPr defaultColWidth="9.14285714285714" defaultRowHeight="14.25" customHeight="1"/>
  <cols>
    <col min="1" max="1" width="29.8571428571429" style="125" customWidth="1"/>
    <col min="2" max="10" width="14.8571428571429" style="125" customWidth="1"/>
    <col min="11" max="11" width="14.8571428571429" style="40" customWidth="1"/>
    <col min="12" max="14" width="14.8571428571429" style="125" customWidth="1"/>
    <col min="15" max="17" width="14.8571428571429" style="40" customWidth="1"/>
    <col min="18" max="18" width="14.8571428571429" style="125" customWidth="1"/>
    <col min="19" max="16384" width="9.14285714285714" style="40" customWidth="1"/>
  </cols>
  <sheetData>
    <row r="1" s="40" customFormat="1" ht="13.5" customHeight="1" spans="1:18">
      <c r="A1" s="126"/>
      <c r="B1" s="126"/>
      <c r="C1" s="126"/>
      <c r="D1" s="126"/>
      <c r="E1" s="126"/>
      <c r="F1" s="126"/>
      <c r="G1" s="126"/>
      <c r="H1" s="126"/>
      <c r="I1" s="126"/>
      <c r="J1" s="126"/>
      <c r="L1" s="125"/>
      <c r="M1" s="125"/>
      <c r="N1" s="125"/>
      <c r="O1" s="144"/>
      <c r="P1" s="144"/>
      <c r="Q1" s="144"/>
      <c r="R1" s="42" t="s">
        <v>698</v>
      </c>
    </row>
    <row r="2" s="40" customFormat="1" ht="27.75" customHeight="1" spans="1:18">
      <c r="A2" s="43" t="s">
        <v>699</v>
      </c>
      <c r="B2" s="44"/>
      <c r="C2" s="44"/>
      <c r="D2" s="44"/>
      <c r="E2" s="44"/>
      <c r="F2" s="44"/>
      <c r="G2" s="44"/>
      <c r="H2" s="44"/>
      <c r="I2" s="44"/>
      <c r="J2" s="44"/>
      <c r="K2" s="145"/>
      <c r="L2" s="44"/>
      <c r="M2" s="44"/>
      <c r="N2" s="44"/>
      <c r="O2" s="145"/>
      <c r="P2" s="145"/>
      <c r="Q2" s="145"/>
      <c r="R2" s="44"/>
    </row>
    <row r="3" s="40" customFormat="1" ht="18.75" customHeight="1" spans="1:18">
      <c r="A3" s="46" t="s">
        <v>9</v>
      </c>
      <c r="B3" s="127"/>
      <c r="C3" s="127"/>
      <c r="D3" s="127"/>
      <c r="E3" s="127"/>
      <c r="F3" s="127"/>
      <c r="G3" s="127"/>
      <c r="H3" s="127"/>
      <c r="I3" s="127"/>
      <c r="J3" s="127"/>
      <c r="K3" s="146"/>
      <c r="L3" s="147"/>
      <c r="M3" s="147"/>
      <c r="N3" s="147"/>
      <c r="O3" s="148"/>
      <c r="P3" s="148"/>
      <c r="Q3" s="148"/>
      <c r="R3" s="127" t="s">
        <v>212</v>
      </c>
    </row>
    <row r="4" s="40" customFormat="1" ht="15.75" customHeight="1" spans="1:18">
      <c r="A4" s="128" t="s">
        <v>700</v>
      </c>
      <c r="B4" s="129" t="s">
        <v>701</v>
      </c>
      <c r="C4" s="129" t="s">
        <v>702</v>
      </c>
      <c r="D4" s="129" t="s">
        <v>703</v>
      </c>
      <c r="E4" s="129" t="s">
        <v>704</v>
      </c>
      <c r="F4" s="129" t="s">
        <v>705</v>
      </c>
      <c r="G4" s="49" t="s">
        <v>228</v>
      </c>
      <c r="H4" s="49"/>
      <c r="I4" s="49"/>
      <c r="J4" s="49"/>
      <c r="K4" s="149"/>
      <c r="L4" s="49"/>
      <c r="M4" s="49"/>
      <c r="N4" s="49"/>
      <c r="O4" s="150"/>
      <c r="P4" s="149"/>
      <c r="Q4" s="150"/>
      <c r="R4" s="50"/>
    </row>
    <row r="5" s="40" customFormat="1" ht="17.25" customHeight="1" spans="1:18">
      <c r="A5" s="130"/>
      <c r="B5" s="131"/>
      <c r="C5" s="131"/>
      <c r="D5" s="131"/>
      <c r="E5" s="131"/>
      <c r="F5" s="131"/>
      <c r="G5" s="131" t="s">
        <v>63</v>
      </c>
      <c r="H5" s="131" t="s">
        <v>66</v>
      </c>
      <c r="I5" s="131" t="s">
        <v>706</v>
      </c>
      <c r="J5" s="131" t="s">
        <v>707</v>
      </c>
      <c r="K5" s="151" t="s">
        <v>708</v>
      </c>
      <c r="L5" s="152" t="s">
        <v>70</v>
      </c>
      <c r="M5" s="152"/>
      <c r="N5" s="152"/>
      <c r="O5" s="153"/>
      <c r="P5" s="154"/>
      <c r="Q5" s="153"/>
      <c r="R5" s="133"/>
    </row>
    <row r="6" s="40" customFormat="1" ht="36" customHeight="1" spans="1:18">
      <c r="A6" s="132"/>
      <c r="B6" s="133"/>
      <c r="C6" s="133"/>
      <c r="D6" s="133"/>
      <c r="E6" s="133"/>
      <c r="F6" s="133"/>
      <c r="G6" s="133"/>
      <c r="H6" s="133"/>
      <c r="I6" s="133"/>
      <c r="J6" s="133"/>
      <c r="K6" s="155"/>
      <c r="L6" s="133" t="s">
        <v>65</v>
      </c>
      <c r="M6" s="133" t="s">
        <v>71</v>
      </c>
      <c r="N6" s="133" t="s">
        <v>236</v>
      </c>
      <c r="O6" s="156" t="s">
        <v>73</v>
      </c>
      <c r="P6" s="155" t="s">
        <v>74</v>
      </c>
      <c r="Q6" s="155" t="s">
        <v>75</v>
      </c>
      <c r="R6" s="133" t="s">
        <v>76</v>
      </c>
    </row>
    <row r="7" s="40" customFormat="1" ht="28" customHeight="1" spans="1:18">
      <c r="A7" s="134">
        <v>1</v>
      </c>
      <c r="B7" s="135">
        <v>2</v>
      </c>
      <c r="C7" s="135">
        <v>3</v>
      </c>
      <c r="D7" s="135">
        <v>4</v>
      </c>
      <c r="E7" s="135">
        <v>5</v>
      </c>
      <c r="F7" s="135">
        <v>6</v>
      </c>
      <c r="G7" s="136">
        <v>7</v>
      </c>
      <c r="H7" s="136">
        <v>8</v>
      </c>
      <c r="I7" s="136">
        <v>9</v>
      </c>
      <c r="J7" s="136">
        <v>10</v>
      </c>
      <c r="K7" s="136">
        <v>11</v>
      </c>
      <c r="L7" s="136">
        <v>12</v>
      </c>
      <c r="M7" s="136">
        <v>13</v>
      </c>
      <c r="N7" s="136">
        <v>14</v>
      </c>
      <c r="O7" s="136">
        <v>15</v>
      </c>
      <c r="P7" s="136">
        <v>16</v>
      </c>
      <c r="Q7" s="136">
        <v>17</v>
      </c>
      <c r="R7" s="136">
        <v>18</v>
      </c>
    </row>
    <row r="8" s="40" customFormat="1" ht="28" customHeight="1" spans="1:18">
      <c r="A8" s="137" t="s">
        <v>0</v>
      </c>
      <c r="B8" s="138"/>
      <c r="C8" s="138"/>
      <c r="D8" s="139"/>
      <c r="E8" s="139"/>
      <c r="F8" s="140">
        <v>1039050</v>
      </c>
      <c r="G8" s="140">
        <v>1039050</v>
      </c>
      <c r="H8" s="140">
        <v>1039050</v>
      </c>
      <c r="I8" s="157"/>
      <c r="J8" s="157"/>
      <c r="K8" s="158"/>
      <c r="L8" s="157"/>
      <c r="M8" s="157"/>
      <c r="N8" s="157"/>
      <c r="O8" s="159"/>
      <c r="P8" s="158"/>
      <c r="Q8" s="158"/>
      <c r="R8" s="157"/>
    </row>
    <row r="9" s="40" customFormat="1" ht="28" customHeight="1" spans="1:18">
      <c r="A9" s="137" t="str">
        <f>"     "&amp;"一般公用经费"</f>
        <v>     一般公用经费</v>
      </c>
      <c r="B9" s="138" t="s">
        <v>709</v>
      </c>
      <c r="C9" s="138" t="s">
        <v>710</v>
      </c>
      <c r="D9" s="139" t="s">
        <v>711</v>
      </c>
      <c r="E9" s="139">
        <v>1</v>
      </c>
      <c r="F9" s="140">
        <v>2600</v>
      </c>
      <c r="G9" s="140">
        <v>2600</v>
      </c>
      <c r="H9" s="140">
        <v>2600</v>
      </c>
      <c r="I9" s="157"/>
      <c r="J9" s="157"/>
      <c r="K9" s="158"/>
      <c r="L9" s="157"/>
      <c r="M9" s="157"/>
      <c r="N9" s="157"/>
      <c r="O9" s="159"/>
      <c r="P9" s="158"/>
      <c r="Q9" s="158"/>
      <c r="R9" s="157"/>
    </row>
    <row r="10" s="40" customFormat="1" ht="28" customHeight="1" spans="1:18">
      <c r="A10" s="137" t="str">
        <f>"     "&amp;"一般公用经费"</f>
        <v>     一般公用经费</v>
      </c>
      <c r="B10" s="138" t="s">
        <v>712</v>
      </c>
      <c r="C10" s="138" t="s">
        <v>713</v>
      </c>
      <c r="D10" s="139" t="s">
        <v>711</v>
      </c>
      <c r="E10" s="139">
        <v>1</v>
      </c>
      <c r="F10" s="140">
        <v>7400</v>
      </c>
      <c r="G10" s="140">
        <v>7400</v>
      </c>
      <c r="H10" s="140">
        <v>7400</v>
      </c>
      <c r="I10" s="157"/>
      <c r="J10" s="157"/>
      <c r="K10" s="158"/>
      <c r="L10" s="157"/>
      <c r="M10" s="157"/>
      <c r="N10" s="157"/>
      <c r="O10" s="159"/>
      <c r="P10" s="158"/>
      <c r="Q10" s="158"/>
      <c r="R10" s="157"/>
    </row>
    <row r="11" s="40" customFormat="1" ht="28" customHeight="1" spans="1:18">
      <c r="A11" s="137" t="str">
        <f>"     "&amp;"城乡居民养老保险工作经费"</f>
        <v>     城乡居民养老保险工作经费</v>
      </c>
      <c r="B11" s="138" t="s">
        <v>712</v>
      </c>
      <c r="C11" s="138" t="s">
        <v>713</v>
      </c>
      <c r="D11" s="139" t="s">
        <v>711</v>
      </c>
      <c r="E11" s="139">
        <v>4</v>
      </c>
      <c r="F11" s="140">
        <v>30000</v>
      </c>
      <c r="G11" s="140">
        <v>30000</v>
      </c>
      <c r="H11" s="140">
        <v>30000</v>
      </c>
      <c r="I11" s="157"/>
      <c r="J11" s="157"/>
      <c r="K11" s="158"/>
      <c r="L11" s="157"/>
      <c r="M11" s="157"/>
      <c r="N11" s="157"/>
      <c r="O11" s="159"/>
      <c r="P11" s="158"/>
      <c r="Q11" s="158"/>
      <c r="R11" s="157"/>
    </row>
    <row r="12" s="40" customFormat="1" ht="28" customHeight="1" spans="1:18">
      <c r="A12" s="137" t="str">
        <f>"     "&amp;"人社局治欠办工作经费"</f>
        <v>     人社局治欠办工作经费</v>
      </c>
      <c r="B12" s="138" t="s">
        <v>712</v>
      </c>
      <c r="C12" s="138" t="s">
        <v>713</v>
      </c>
      <c r="D12" s="139" t="s">
        <v>711</v>
      </c>
      <c r="E12" s="139">
        <v>1</v>
      </c>
      <c r="F12" s="140">
        <v>5000</v>
      </c>
      <c r="G12" s="140">
        <v>5000</v>
      </c>
      <c r="H12" s="140">
        <v>5000</v>
      </c>
      <c r="I12" s="157"/>
      <c r="J12" s="157"/>
      <c r="K12" s="158"/>
      <c r="L12" s="157"/>
      <c r="M12" s="157"/>
      <c r="N12" s="157"/>
      <c r="O12" s="159"/>
      <c r="P12" s="158"/>
      <c r="Q12" s="158"/>
      <c r="R12" s="157"/>
    </row>
    <row r="13" s="40" customFormat="1" ht="28" customHeight="1" spans="1:18">
      <c r="A13" s="137" t="str">
        <f t="shared" ref="A13:A15" si="0">"     "&amp;"公用经费安排的公务用车运行维护费"</f>
        <v>     公用经费安排的公务用车运行维护费</v>
      </c>
      <c r="B13" s="138" t="s">
        <v>714</v>
      </c>
      <c r="C13" s="138" t="s">
        <v>715</v>
      </c>
      <c r="D13" s="139" t="s">
        <v>596</v>
      </c>
      <c r="E13" s="139">
        <v>1</v>
      </c>
      <c r="F13" s="140">
        <v>4500</v>
      </c>
      <c r="G13" s="140">
        <v>4500</v>
      </c>
      <c r="H13" s="140">
        <v>4500</v>
      </c>
      <c r="I13" s="157"/>
      <c r="J13" s="157"/>
      <c r="K13" s="158"/>
      <c r="L13" s="157"/>
      <c r="M13" s="157"/>
      <c r="N13" s="157"/>
      <c r="O13" s="159"/>
      <c r="P13" s="158"/>
      <c r="Q13" s="158"/>
      <c r="R13" s="157"/>
    </row>
    <row r="14" s="40" customFormat="1" ht="28" customHeight="1" spans="1:18">
      <c r="A14" s="137" t="str">
        <f t="shared" si="0"/>
        <v>     公用经费安排的公务用车运行维护费</v>
      </c>
      <c r="B14" s="138" t="s">
        <v>716</v>
      </c>
      <c r="C14" s="138" t="s">
        <v>717</v>
      </c>
      <c r="D14" s="139" t="s">
        <v>596</v>
      </c>
      <c r="E14" s="139">
        <v>1</v>
      </c>
      <c r="F14" s="140">
        <v>3900</v>
      </c>
      <c r="G14" s="140">
        <v>3900</v>
      </c>
      <c r="H14" s="140">
        <v>3900</v>
      </c>
      <c r="I14" s="157"/>
      <c r="J14" s="157"/>
      <c r="K14" s="158"/>
      <c r="L14" s="157"/>
      <c r="M14" s="157"/>
      <c r="N14" s="157"/>
      <c r="O14" s="159"/>
      <c r="P14" s="158"/>
      <c r="Q14" s="158"/>
      <c r="R14" s="157"/>
    </row>
    <row r="15" s="40" customFormat="1" ht="28" customHeight="1" spans="1:18">
      <c r="A15" s="137" t="str">
        <f t="shared" si="0"/>
        <v>     公用经费安排的公务用车运行维护费</v>
      </c>
      <c r="B15" s="138" t="s">
        <v>718</v>
      </c>
      <c r="C15" s="138" t="s">
        <v>719</v>
      </c>
      <c r="D15" s="139" t="s">
        <v>720</v>
      </c>
      <c r="E15" s="139">
        <v>1</v>
      </c>
      <c r="F15" s="140">
        <v>2300</v>
      </c>
      <c r="G15" s="140">
        <v>2300</v>
      </c>
      <c r="H15" s="140">
        <v>2300</v>
      </c>
      <c r="I15" s="157"/>
      <c r="J15" s="157"/>
      <c r="K15" s="158"/>
      <c r="L15" s="157"/>
      <c r="M15" s="157"/>
      <c r="N15" s="157"/>
      <c r="O15" s="159"/>
      <c r="P15" s="158"/>
      <c r="Q15" s="158"/>
      <c r="R15" s="157"/>
    </row>
    <row r="16" s="40" customFormat="1" ht="28" customHeight="1" spans="1:18">
      <c r="A16" s="137" t="str">
        <f t="shared" ref="A16:A21" si="1">"     "&amp;"干部人事档案数字化工作经费"</f>
        <v>     干部人事档案数字化工作经费</v>
      </c>
      <c r="B16" s="138" t="s">
        <v>721</v>
      </c>
      <c r="C16" s="138" t="s">
        <v>722</v>
      </c>
      <c r="D16" s="139" t="s">
        <v>711</v>
      </c>
      <c r="E16" s="139">
        <v>1</v>
      </c>
      <c r="F16" s="140">
        <v>8800</v>
      </c>
      <c r="G16" s="140">
        <v>8800</v>
      </c>
      <c r="H16" s="140">
        <v>8800</v>
      </c>
      <c r="I16" s="157"/>
      <c r="J16" s="157"/>
      <c r="K16" s="158"/>
      <c r="L16" s="157"/>
      <c r="M16" s="157"/>
      <c r="N16" s="157"/>
      <c r="O16" s="159"/>
      <c r="P16" s="158"/>
      <c r="Q16" s="158"/>
      <c r="R16" s="157"/>
    </row>
    <row r="17" s="40" customFormat="1" ht="28" customHeight="1" spans="1:18">
      <c r="A17" s="137" t="str">
        <f t="shared" si="1"/>
        <v>     干部人事档案数字化工作经费</v>
      </c>
      <c r="B17" s="138" t="s">
        <v>723</v>
      </c>
      <c r="C17" s="138" t="s">
        <v>724</v>
      </c>
      <c r="D17" s="139" t="s">
        <v>725</v>
      </c>
      <c r="E17" s="139">
        <v>1</v>
      </c>
      <c r="F17" s="140">
        <v>1900</v>
      </c>
      <c r="G17" s="140">
        <v>1900</v>
      </c>
      <c r="H17" s="140">
        <v>1900</v>
      </c>
      <c r="I17" s="157"/>
      <c r="J17" s="157"/>
      <c r="K17" s="158"/>
      <c r="L17" s="157"/>
      <c r="M17" s="157"/>
      <c r="N17" s="157"/>
      <c r="O17" s="159"/>
      <c r="P17" s="158"/>
      <c r="Q17" s="158"/>
      <c r="R17" s="157"/>
    </row>
    <row r="18" s="40" customFormat="1" ht="28" customHeight="1" spans="1:18">
      <c r="A18" s="137" t="str">
        <f t="shared" si="1"/>
        <v>     干部人事档案数字化工作经费</v>
      </c>
      <c r="B18" s="138" t="s">
        <v>726</v>
      </c>
      <c r="C18" s="138" t="s">
        <v>727</v>
      </c>
      <c r="D18" s="139" t="s">
        <v>596</v>
      </c>
      <c r="E18" s="139">
        <v>1</v>
      </c>
      <c r="F18" s="140">
        <v>823000</v>
      </c>
      <c r="G18" s="140">
        <v>823000</v>
      </c>
      <c r="H18" s="140">
        <v>823000</v>
      </c>
      <c r="I18" s="157"/>
      <c r="J18" s="157"/>
      <c r="K18" s="158"/>
      <c r="L18" s="157"/>
      <c r="M18" s="157"/>
      <c r="N18" s="157"/>
      <c r="O18" s="159"/>
      <c r="P18" s="158"/>
      <c r="Q18" s="158"/>
      <c r="R18" s="157"/>
    </row>
    <row r="19" s="40" customFormat="1" ht="28" customHeight="1" spans="1:18">
      <c r="A19" s="137" t="str">
        <f t="shared" si="1"/>
        <v>     干部人事档案数字化工作经费</v>
      </c>
      <c r="B19" s="138" t="s">
        <v>728</v>
      </c>
      <c r="C19" s="138" t="s">
        <v>728</v>
      </c>
      <c r="D19" s="139" t="s">
        <v>725</v>
      </c>
      <c r="E19" s="139">
        <v>1</v>
      </c>
      <c r="F19" s="140">
        <v>133350</v>
      </c>
      <c r="G19" s="140">
        <v>133350</v>
      </c>
      <c r="H19" s="140">
        <v>133350</v>
      </c>
      <c r="I19" s="157"/>
      <c r="J19" s="157"/>
      <c r="K19" s="158"/>
      <c r="L19" s="157"/>
      <c r="M19" s="157"/>
      <c r="N19" s="157"/>
      <c r="O19" s="159"/>
      <c r="P19" s="158"/>
      <c r="Q19" s="158"/>
      <c r="R19" s="157"/>
    </row>
    <row r="20" s="40" customFormat="1" ht="28" customHeight="1" spans="1:18">
      <c r="A20" s="137" t="str">
        <f t="shared" si="1"/>
        <v>     干部人事档案数字化工作经费</v>
      </c>
      <c r="B20" s="138" t="s">
        <v>729</v>
      </c>
      <c r="C20" s="138" t="s">
        <v>729</v>
      </c>
      <c r="D20" s="139" t="s">
        <v>711</v>
      </c>
      <c r="E20" s="139">
        <v>1</v>
      </c>
      <c r="F20" s="140">
        <v>10000</v>
      </c>
      <c r="G20" s="140">
        <v>10000</v>
      </c>
      <c r="H20" s="140">
        <v>10000</v>
      </c>
      <c r="I20" s="157"/>
      <c r="J20" s="157"/>
      <c r="K20" s="158"/>
      <c r="L20" s="157"/>
      <c r="M20" s="157"/>
      <c r="N20" s="157"/>
      <c r="O20" s="159"/>
      <c r="P20" s="158"/>
      <c r="Q20" s="158"/>
      <c r="R20" s="157"/>
    </row>
    <row r="21" s="40" customFormat="1" ht="28" customHeight="1" spans="1:18">
      <c r="A21" s="137" t="str">
        <f t="shared" si="1"/>
        <v>     干部人事档案数字化工作经费</v>
      </c>
      <c r="B21" s="138" t="s">
        <v>730</v>
      </c>
      <c r="C21" s="138" t="s">
        <v>713</v>
      </c>
      <c r="D21" s="139" t="s">
        <v>711</v>
      </c>
      <c r="E21" s="139">
        <v>1</v>
      </c>
      <c r="F21" s="140">
        <v>6300</v>
      </c>
      <c r="G21" s="140">
        <v>6300</v>
      </c>
      <c r="H21" s="140">
        <v>6300</v>
      </c>
      <c r="I21" s="157"/>
      <c r="J21" s="157"/>
      <c r="K21" s="158"/>
      <c r="L21" s="157"/>
      <c r="M21" s="157"/>
      <c r="N21" s="157"/>
      <c r="O21" s="159"/>
      <c r="P21" s="158"/>
      <c r="Q21" s="158"/>
      <c r="R21" s="157"/>
    </row>
    <row r="22" s="40" customFormat="1" ht="28" customHeight="1" spans="1:18">
      <c r="A22" s="141" t="s">
        <v>162</v>
      </c>
      <c r="B22" s="142"/>
      <c r="C22" s="142"/>
      <c r="D22" s="142"/>
      <c r="E22" s="135"/>
      <c r="F22" s="140">
        <v>1039050</v>
      </c>
      <c r="G22" s="140">
        <v>1039050</v>
      </c>
      <c r="H22" s="140">
        <v>1039050</v>
      </c>
      <c r="I22" s="158"/>
      <c r="J22" s="158"/>
      <c r="K22" s="158"/>
      <c r="L22" s="158"/>
      <c r="M22" s="158"/>
      <c r="N22" s="158"/>
      <c r="O22" s="158"/>
      <c r="P22" s="158"/>
      <c r="Q22" s="158"/>
      <c r="R22" s="158"/>
    </row>
    <row r="23" customHeight="1" spans="2:2">
      <c r="B23" s="143"/>
    </row>
  </sheetData>
  <mergeCells count="16">
    <mergeCell ref="A2:R2"/>
    <mergeCell ref="A3:F3"/>
    <mergeCell ref="G4:R4"/>
    <mergeCell ref="L5:R5"/>
    <mergeCell ref="A22:E22"/>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F20" sqref="F20"/>
    </sheetView>
  </sheetViews>
  <sheetFormatPr defaultColWidth="9.14285714285714" defaultRowHeight="14.25" customHeight="1"/>
  <cols>
    <col min="1" max="1" width="33.7142857142857" style="1" customWidth="1"/>
    <col min="2" max="2" width="29.4285714285714" style="1" customWidth="1"/>
    <col min="3" max="3" width="29.5714285714286" style="1" customWidth="1"/>
    <col min="4" max="4" width="24" style="63" customWidth="1"/>
    <col min="5" max="5" width="28.2857142857143" style="63" customWidth="1"/>
    <col min="6" max="6" width="29.2857142857143" style="63" customWidth="1"/>
    <col min="7" max="7" width="12" style="1" customWidth="1"/>
    <col min="8" max="10" width="10" style="1" customWidth="1"/>
    <col min="11" max="11" width="9.14285714285714" style="63" customWidth="1"/>
    <col min="12" max="13" width="9.14285714285714" style="1" customWidth="1"/>
    <col min="14" max="14" width="12.7142857142857" style="1" customWidth="1"/>
    <col min="15" max="16" width="9.14285714285714" style="63" customWidth="1"/>
    <col min="17" max="17" width="12.1428571428571" style="63" customWidth="1"/>
    <col min="18" max="18" width="10.4285714285714" style="1" customWidth="1"/>
    <col min="19" max="19" width="9.14285714285714" style="63" customWidth="1"/>
    <col min="20" max="16384" width="9.14285714285714" style="63"/>
  </cols>
  <sheetData>
    <row r="1" ht="13.5" customHeight="1" spans="1:18">
      <c r="A1" s="90"/>
      <c r="B1" s="90"/>
      <c r="C1" s="90"/>
      <c r="D1" s="91"/>
      <c r="E1" s="91"/>
      <c r="F1" s="91"/>
      <c r="G1" s="90"/>
      <c r="H1" s="90"/>
      <c r="I1" s="90"/>
      <c r="J1" s="90"/>
      <c r="K1" s="108"/>
      <c r="L1" s="109"/>
      <c r="M1" s="109"/>
      <c r="N1" s="109"/>
      <c r="O1" s="74"/>
      <c r="P1" s="110"/>
      <c r="Q1" s="74"/>
      <c r="R1" s="122" t="s">
        <v>731</v>
      </c>
    </row>
    <row r="2" ht="27.75" customHeight="1" spans="1:18">
      <c r="A2" s="76" t="s">
        <v>732</v>
      </c>
      <c r="B2" s="92"/>
      <c r="C2" s="92"/>
      <c r="D2" s="64"/>
      <c r="E2" s="64"/>
      <c r="F2" s="64"/>
      <c r="G2" s="92"/>
      <c r="H2" s="92"/>
      <c r="I2" s="92"/>
      <c r="J2" s="92"/>
      <c r="K2" s="111"/>
      <c r="L2" s="92"/>
      <c r="M2" s="92"/>
      <c r="N2" s="92"/>
      <c r="O2" s="64"/>
      <c r="P2" s="111"/>
      <c r="Q2" s="64"/>
      <c r="R2" s="92"/>
    </row>
    <row r="3" ht="18.75" customHeight="1" spans="1:18">
      <c r="A3" s="77" t="s">
        <v>9</v>
      </c>
      <c r="B3" s="78"/>
      <c r="C3" s="78"/>
      <c r="D3" s="93"/>
      <c r="E3" s="93"/>
      <c r="F3" s="93"/>
      <c r="G3" s="78"/>
      <c r="H3" s="78"/>
      <c r="I3" s="78"/>
      <c r="J3" s="78"/>
      <c r="K3" s="108"/>
      <c r="L3" s="109"/>
      <c r="M3" s="109"/>
      <c r="N3" s="109"/>
      <c r="O3" s="112"/>
      <c r="P3" s="113"/>
      <c r="Q3" s="112"/>
      <c r="R3" s="123" t="s">
        <v>212</v>
      </c>
    </row>
    <row r="4" ht="15.75" customHeight="1" spans="1:18">
      <c r="A4" s="11" t="s">
        <v>700</v>
      </c>
      <c r="B4" s="94" t="s">
        <v>733</v>
      </c>
      <c r="C4" s="94" t="s">
        <v>734</v>
      </c>
      <c r="D4" s="95" t="s">
        <v>735</v>
      </c>
      <c r="E4" s="95" t="s">
        <v>736</v>
      </c>
      <c r="F4" s="95" t="s">
        <v>737</v>
      </c>
      <c r="G4" s="96" t="s">
        <v>228</v>
      </c>
      <c r="H4" s="96"/>
      <c r="I4" s="96"/>
      <c r="J4" s="96"/>
      <c r="K4" s="114"/>
      <c r="L4" s="96"/>
      <c r="M4" s="96"/>
      <c r="N4" s="96"/>
      <c r="O4" s="115"/>
      <c r="P4" s="114"/>
      <c r="Q4" s="115"/>
      <c r="R4" s="124"/>
    </row>
    <row r="5" ht="17.25" customHeight="1" spans="1:18">
      <c r="A5" s="16"/>
      <c r="B5" s="97"/>
      <c r="C5" s="97"/>
      <c r="D5" s="98"/>
      <c r="E5" s="98"/>
      <c r="F5" s="98"/>
      <c r="G5" s="97" t="s">
        <v>63</v>
      </c>
      <c r="H5" s="97" t="s">
        <v>66</v>
      </c>
      <c r="I5" s="97" t="s">
        <v>706</v>
      </c>
      <c r="J5" s="97" t="s">
        <v>707</v>
      </c>
      <c r="K5" s="98" t="s">
        <v>708</v>
      </c>
      <c r="L5" s="116" t="s">
        <v>738</v>
      </c>
      <c r="M5" s="116"/>
      <c r="N5" s="116"/>
      <c r="O5" s="117"/>
      <c r="P5" s="118"/>
      <c r="Q5" s="117"/>
      <c r="R5" s="99"/>
    </row>
    <row r="6" ht="54" customHeight="1" spans="1:18">
      <c r="A6" s="19"/>
      <c r="B6" s="99"/>
      <c r="C6" s="99"/>
      <c r="D6" s="100"/>
      <c r="E6" s="100"/>
      <c r="F6" s="100"/>
      <c r="G6" s="99"/>
      <c r="H6" s="99" t="s">
        <v>65</v>
      </c>
      <c r="I6" s="99"/>
      <c r="J6" s="99"/>
      <c r="K6" s="100"/>
      <c r="L6" s="99" t="s">
        <v>65</v>
      </c>
      <c r="M6" s="99" t="s">
        <v>71</v>
      </c>
      <c r="N6" s="99" t="s">
        <v>236</v>
      </c>
      <c r="O6" s="119" t="s">
        <v>73</v>
      </c>
      <c r="P6" s="100" t="s">
        <v>74</v>
      </c>
      <c r="Q6" s="100" t="s">
        <v>75</v>
      </c>
      <c r="R6" s="99" t="s">
        <v>76</v>
      </c>
    </row>
    <row r="7" ht="15" customHeight="1" spans="1:18">
      <c r="A7" s="20">
        <v>1</v>
      </c>
      <c r="B7" s="101">
        <v>2</v>
      </c>
      <c r="C7" s="101">
        <v>3</v>
      </c>
      <c r="D7" s="20">
        <v>4</v>
      </c>
      <c r="E7" s="101">
        <v>5</v>
      </c>
      <c r="F7" s="101">
        <v>6</v>
      </c>
      <c r="G7" s="20">
        <v>7</v>
      </c>
      <c r="H7" s="101">
        <v>8</v>
      </c>
      <c r="I7" s="101">
        <v>9</v>
      </c>
      <c r="J7" s="20">
        <v>10</v>
      </c>
      <c r="K7" s="101">
        <v>11</v>
      </c>
      <c r="L7" s="101">
        <v>12</v>
      </c>
      <c r="M7" s="20">
        <v>13</v>
      </c>
      <c r="N7" s="101">
        <v>14</v>
      </c>
      <c r="O7" s="101">
        <v>15</v>
      </c>
      <c r="P7" s="20">
        <v>16</v>
      </c>
      <c r="Q7" s="101">
        <v>17</v>
      </c>
      <c r="R7" s="101">
        <v>18</v>
      </c>
    </row>
    <row r="8" ht="21" customHeight="1" spans="1:18">
      <c r="A8" s="102" t="s">
        <v>0</v>
      </c>
      <c r="B8" s="102"/>
      <c r="C8" s="102"/>
      <c r="D8" s="103"/>
      <c r="E8" s="103"/>
      <c r="F8" s="103"/>
      <c r="G8" s="25">
        <v>823000</v>
      </c>
      <c r="H8" s="25">
        <v>823000</v>
      </c>
      <c r="I8" s="103" t="s">
        <v>194</v>
      </c>
      <c r="J8" s="103" t="s">
        <v>194</v>
      </c>
      <c r="K8" s="103" t="s">
        <v>194</v>
      </c>
      <c r="L8" s="103" t="s">
        <v>194</v>
      </c>
      <c r="M8" s="103" t="s">
        <v>194</v>
      </c>
      <c r="N8" s="103" t="s">
        <v>194</v>
      </c>
      <c r="O8" s="120" t="s">
        <v>194</v>
      </c>
      <c r="P8" s="103" t="s">
        <v>194</v>
      </c>
      <c r="Q8" s="103" t="s">
        <v>194</v>
      </c>
      <c r="R8" s="103" t="s">
        <v>194</v>
      </c>
    </row>
    <row r="9" ht="21" customHeight="1" spans="1:18">
      <c r="A9" s="104" t="str">
        <f>"     "&amp;"干部人事档案数字化工作经费"</f>
        <v>     干部人事档案数字化工作经费</v>
      </c>
      <c r="B9" s="104" t="s">
        <v>726</v>
      </c>
      <c r="C9" s="104" t="s">
        <v>739</v>
      </c>
      <c r="D9" s="104" t="s">
        <v>740</v>
      </c>
      <c r="E9" s="104" t="s">
        <v>741</v>
      </c>
      <c r="F9" s="104" t="s">
        <v>742</v>
      </c>
      <c r="G9" s="25">
        <v>823000</v>
      </c>
      <c r="H9" s="25">
        <v>823000</v>
      </c>
      <c r="I9" s="121" t="s">
        <v>194</v>
      </c>
      <c r="J9" s="121" t="s">
        <v>194</v>
      </c>
      <c r="K9" s="103" t="s">
        <v>194</v>
      </c>
      <c r="L9" s="121" t="s">
        <v>194</v>
      </c>
      <c r="M9" s="121" t="s">
        <v>194</v>
      </c>
      <c r="N9" s="121" t="s">
        <v>194</v>
      </c>
      <c r="O9" s="120" t="s">
        <v>194</v>
      </c>
      <c r="P9" s="103" t="s">
        <v>194</v>
      </c>
      <c r="Q9" s="103" t="s">
        <v>194</v>
      </c>
      <c r="R9" s="121" t="s">
        <v>194</v>
      </c>
    </row>
    <row r="10" ht="21" customHeight="1" spans="1:18">
      <c r="A10" s="105" t="s">
        <v>162</v>
      </c>
      <c r="B10" s="106"/>
      <c r="C10" s="107"/>
      <c r="D10" s="103"/>
      <c r="E10" s="103"/>
      <c r="F10" s="103"/>
      <c r="G10" s="25">
        <v>823000</v>
      </c>
      <c r="H10" s="25">
        <v>823000</v>
      </c>
      <c r="I10" s="103" t="s">
        <v>194</v>
      </c>
      <c r="J10" s="103" t="s">
        <v>194</v>
      </c>
      <c r="K10" s="103" t="s">
        <v>194</v>
      </c>
      <c r="L10" s="103" t="s">
        <v>194</v>
      </c>
      <c r="M10" s="103" t="s">
        <v>194</v>
      </c>
      <c r="N10" s="103" t="s">
        <v>194</v>
      </c>
      <c r="O10" s="120" t="s">
        <v>194</v>
      </c>
      <c r="P10" s="103" t="s">
        <v>194</v>
      </c>
      <c r="Q10" s="103" t="s">
        <v>194</v>
      </c>
      <c r="R10" s="103" t="s">
        <v>194</v>
      </c>
    </row>
    <row r="11" customHeight="1" spans="1:1">
      <c r="A11" s="32"/>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D12" sqref="D12"/>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63"/>
    <col min="9" max="9" width="13.247619047619" style="63" customWidth="1"/>
    <col min="10" max="237" width="10.2857142857143" style="63"/>
    <col min="238" max="16384" width="10" style="63"/>
  </cols>
  <sheetData>
    <row r="1" s="63" customFormat="1" ht="13.5" customHeight="1" spans="1:9">
      <c r="A1" s="3"/>
      <c r="B1" s="3"/>
      <c r="C1" s="3"/>
      <c r="D1" s="75"/>
      <c r="I1" s="75" t="s">
        <v>743</v>
      </c>
    </row>
    <row r="2" s="63" customFormat="1" ht="27.75" customHeight="1" spans="1:9">
      <c r="A2" s="76" t="s">
        <v>744</v>
      </c>
      <c r="B2" s="76"/>
      <c r="C2" s="76"/>
      <c r="D2" s="76"/>
      <c r="E2" s="76"/>
      <c r="F2" s="76"/>
      <c r="G2" s="76"/>
      <c r="H2" s="76"/>
      <c r="I2" s="76"/>
    </row>
    <row r="3" s="63" customFormat="1" ht="18" customHeight="1" spans="1:9">
      <c r="A3" s="77" t="s">
        <v>9</v>
      </c>
      <c r="B3" s="78"/>
      <c r="C3" s="78"/>
      <c r="D3" s="79"/>
      <c r="I3" s="89" t="s">
        <v>212</v>
      </c>
    </row>
    <row r="4" s="63" customFormat="1" ht="19.5" customHeight="1" spans="1:9">
      <c r="A4" s="80" t="s">
        <v>745</v>
      </c>
      <c r="B4" s="81" t="s">
        <v>228</v>
      </c>
      <c r="C4" s="81"/>
      <c r="D4" s="81"/>
      <c r="E4" s="81" t="s">
        <v>746</v>
      </c>
      <c r="F4" s="81"/>
      <c r="G4" s="81"/>
      <c r="H4" s="81"/>
      <c r="I4" s="81"/>
    </row>
    <row r="5" s="63" customFormat="1" ht="40.5" customHeight="1" spans="1:9">
      <c r="A5" s="82"/>
      <c r="B5" s="81" t="s">
        <v>63</v>
      </c>
      <c r="C5" s="83" t="s">
        <v>66</v>
      </c>
      <c r="D5" s="83" t="s">
        <v>747</v>
      </c>
      <c r="E5" s="81" t="s">
        <v>748</v>
      </c>
      <c r="F5" s="81" t="s">
        <v>749</v>
      </c>
      <c r="G5" s="81" t="s">
        <v>750</v>
      </c>
      <c r="H5" s="81" t="s">
        <v>751</v>
      </c>
      <c r="I5" s="81" t="s">
        <v>752</v>
      </c>
    </row>
    <row r="6" s="63" customFormat="1" ht="19.5" customHeight="1" spans="1:9">
      <c r="A6" s="12">
        <v>1</v>
      </c>
      <c r="B6" s="81">
        <v>2</v>
      </c>
      <c r="C6" s="81">
        <v>3</v>
      </c>
      <c r="D6" s="84">
        <v>4</v>
      </c>
      <c r="E6" s="84">
        <v>5</v>
      </c>
      <c r="F6" s="81">
        <v>6</v>
      </c>
      <c r="G6" s="84">
        <v>7</v>
      </c>
      <c r="H6" s="81">
        <v>8</v>
      </c>
      <c r="I6" s="84">
        <v>9</v>
      </c>
    </row>
    <row r="7" s="63" customFormat="1" ht="19.5" customHeight="1" spans="1:9">
      <c r="A7" s="85" t="s">
        <v>194</v>
      </c>
      <c r="B7" s="86" t="s">
        <v>194</v>
      </c>
      <c r="C7" s="86" t="s">
        <v>194</v>
      </c>
      <c r="D7" s="87" t="s">
        <v>194</v>
      </c>
      <c r="E7" s="86" t="s">
        <v>194</v>
      </c>
      <c r="F7" s="86" t="s">
        <v>194</v>
      </c>
      <c r="G7" s="86" t="s">
        <v>194</v>
      </c>
      <c r="H7" s="86" t="s">
        <v>194</v>
      </c>
      <c r="I7" s="86" t="s">
        <v>194</v>
      </c>
    </row>
    <row r="8" s="63" customFormat="1" ht="19.5" customHeight="1" spans="1:9">
      <c r="A8" s="88" t="s">
        <v>194</v>
      </c>
      <c r="B8" s="86" t="s">
        <v>194</v>
      </c>
      <c r="C8" s="86" t="s">
        <v>194</v>
      </c>
      <c r="D8" s="87" t="s">
        <v>194</v>
      </c>
      <c r="E8" s="86" t="s">
        <v>194</v>
      </c>
      <c r="F8" s="86" t="s">
        <v>194</v>
      </c>
      <c r="G8" s="86" t="s">
        <v>194</v>
      </c>
      <c r="H8" s="86" t="s">
        <v>194</v>
      </c>
      <c r="I8" s="86" t="s">
        <v>194</v>
      </c>
    </row>
    <row r="9" customHeight="1" spans="1:1">
      <c r="A9" s="1" t="s">
        <v>753</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B10" sqref="B10"/>
    </sheetView>
  </sheetViews>
  <sheetFormatPr defaultColWidth="9.14285714285714" defaultRowHeight="12" customHeight="1" outlineLevelRow="7"/>
  <cols>
    <col min="1" max="1" width="27.8571428571429" style="62" customWidth="1"/>
    <col min="2" max="2" width="27.8571428571429" style="63" customWidth="1"/>
    <col min="3" max="3" width="27.8571428571429" style="62" customWidth="1"/>
    <col min="4" max="4" width="15" style="62" customWidth="1"/>
    <col min="5" max="5" width="14.5714285714286" style="62" customWidth="1"/>
    <col min="6" max="6" width="23.5714285714286" style="62" customWidth="1"/>
    <col min="7" max="7" width="11.2857142857143" style="63" customWidth="1"/>
    <col min="8" max="8" width="18.7142857142857" style="62" customWidth="1"/>
    <col min="9" max="9" width="15.5714285714286" style="63" customWidth="1"/>
    <col min="10" max="10" width="18.8571428571429" style="63" customWidth="1"/>
    <col min="11" max="11" width="23.2857142857143" style="62" customWidth="1"/>
    <col min="12" max="12" width="9.14285714285714" style="63" customWidth="1"/>
    <col min="13" max="16384" width="9.14285714285714" style="63"/>
  </cols>
  <sheetData>
    <row r="1" customHeight="1" spans="11:11">
      <c r="K1" s="74" t="s">
        <v>754</v>
      </c>
    </row>
    <row r="2" ht="28.5" customHeight="1" spans="1:11">
      <c r="A2" s="5" t="s">
        <v>755</v>
      </c>
      <c r="B2" s="64"/>
      <c r="C2" s="65"/>
      <c r="D2" s="65"/>
      <c r="E2" s="65"/>
      <c r="F2" s="65"/>
      <c r="G2" s="64"/>
      <c r="H2" s="65"/>
      <c r="I2" s="64"/>
      <c r="J2" s="64"/>
      <c r="K2" s="65"/>
    </row>
    <row r="3" ht="17.25" customHeight="1" spans="1:2">
      <c r="A3" s="66" t="s">
        <v>756</v>
      </c>
      <c r="B3" s="67"/>
    </row>
    <row r="4" ht="44.25" customHeight="1" spans="1:11">
      <c r="A4" s="68" t="s">
        <v>422</v>
      </c>
      <c r="B4" s="69" t="s">
        <v>222</v>
      </c>
      <c r="C4" s="68" t="s">
        <v>423</v>
      </c>
      <c r="D4" s="68" t="s">
        <v>424</v>
      </c>
      <c r="E4" s="68" t="s">
        <v>425</v>
      </c>
      <c r="F4" s="68" t="s">
        <v>426</v>
      </c>
      <c r="G4" s="69" t="s">
        <v>427</v>
      </c>
      <c r="H4" s="68" t="s">
        <v>428</v>
      </c>
      <c r="I4" s="69" t="s">
        <v>429</v>
      </c>
      <c r="J4" s="69" t="s">
        <v>430</v>
      </c>
      <c r="K4" s="68" t="s">
        <v>431</v>
      </c>
    </row>
    <row r="5" ht="14.25" customHeight="1" spans="1:11">
      <c r="A5" s="68">
        <v>1</v>
      </c>
      <c r="B5" s="69">
        <v>2</v>
      </c>
      <c r="C5" s="68">
        <v>3</v>
      </c>
      <c r="D5" s="68">
        <v>4</v>
      </c>
      <c r="E5" s="68">
        <v>5</v>
      </c>
      <c r="F5" s="68">
        <v>6</v>
      </c>
      <c r="G5" s="69">
        <v>7</v>
      </c>
      <c r="H5" s="68">
        <v>8</v>
      </c>
      <c r="I5" s="69">
        <v>9</v>
      </c>
      <c r="J5" s="69">
        <v>10</v>
      </c>
      <c r="K5" s="68">
        <v>11</v>
      </c>
    </row>
    <row r="6" ht="31" customHeight="1" spans="1:11">
      <c r="A6" s="34" t="s">
        <v>194</v>
      </c>
      <c r="B6" s="70"/>
      <c r="C6" s="71"/>
      <c r="D6" s="71"/>
      <c r="E6" s="71"/>
      <c r="F6" s="72"/>
      <c r="G6" s="73"/>
      <c r="H6" s="72"/>
      <c r="I6" s="73"/>
      <c r="J6" s="73"/>
      <c r="K6" s="72"/>
    </row>
    <row r="7" ht="31" customHeight="1" spans="1:11">
      <c r="A7" s="35" t="s">
        <v>194</v>
      </c>
      <c r="B7" s="35" t="s">
        <v>194</v>
      </c>
      <c r="C7" s="35" t="s">
        <v>194</v>
      </c>
      <c r="D7" s="35" t="s">
        <v>194</v>
      </c>
      <c r="E7" s="35" t="s">
        <v>194</v>
      </c>
      <c r="F7" s="34" t="s">
        <v>194</v>
      </c>
      <c r="G7" s="35" t="s">
        <v>194</v>
      </c>
      <c r="H7" s="34" t="s">
        <v>194</v>
      </c>
      <c r="I7" s="35" t="s">
        <v>194</v>
      </c>
      <c r="J7" s="35" t="s">
        <v>194</v>
      </c>
      <c r="K7" s="34" t="s">
        <v>194</v>
      </c>
    </row>
    <row r="8" customHeight="1" spans="1:1">
      <c r="A8" s="1" t="s">
        <v>757</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C12" sqref="C12"/>
    </sheetView>
  </sheetViews>
  <sheetFormatPr defaultColWidth="9.14285714285714" defaultRowHeight="12" customHeight="1" outlineLevelCol="7"/>
  <cols>
    <col min="1" max="1" width="29" style="41" customWidth="1"/>
    <col min="2" max="2" width="18.7142857142857" style="41" customWidth="1"/>
    <col min="3" max="3" width="24.8571428571429" style="41" customWidth="1"/>
    <col min="4" max="4" width="23.5714285714286" style="41" customWidth="1"/>
    <col min="5" max="5" width="17.8571428571429" style="41" customWidth="1"/>
    <col min="6" max="6" width="23.5714285714286" style="41" customWidth="1"/>
    <col min="7" max="7" width="25.1428571428571" style="41" customWidth="1"/>
    <col min="8" max="8" width="18.8571428571429" style="41" customWidth="1"/>
    <col min="9" max="16384" width="9.14285714285714" style="40" customWidth="1"/>
  </cols>
  <sheetData>
    <row r="1" s="40" customFormat="1" ht="14.25" customHeight="1" spans="1:8">
      <c r="A1" s="41"/>
      <c r="B1" s="41"/>
      <c r="C1" s="41"/>
      <c r="D1" s="41"/>
      <c r="E1" s="41"/>
      <c r="F1" s="41"/>
      <c r="G1" s="41"/>
      <c r="H1" s="42" t="s">
        <v>758</v>
      </c>
    </row>
    <row r="2" s="40" customFormat="1" ht="28.5" customHeight="1" spans="1:8">
      <c r="A2" s="43" t="s">
        <v>759</v>
      </c>
      <c r="B2" s="44"/>
      <c r="C2" s="44"/>
      <c r="D2" s="44"/>
      <c r="E2" s="44"/>
      <c r="F2" s="44"/>
      <c r="G2" s="44"/>
      <c r="H2" s="44"/>
    </row>
    <row r="3" s="40" customFormat="1" ht="13.5" customHeight="1" spans="1:8">
      <c r="A3" s="45" t="s">
        <v>9</v>
      </c>
      <c r="B3" s="46"/>
      <c r="C3" s="41"/>
      <c r="D3" s="41"/>
      <c r="E3" s="41"/>
      <c r="F3" s="41"/>
      <c r="G3" s="41"/>
      <c r="H3" s="41"/>
    </row>
    <row r="4" s="40" customFormat="1" ht="18" customHeight="1" spans="1:8">
      <c r="A4" s="47" t="s">
        <v>695</v>
      </c>
      <c r="B4" s="47" t="s">
        <v>760</v>
      </c>
      <c r="C4" s="47" t="s">
        <v>761</v>
      </c>
      <c r="D4" s="47" t="s">
        <v>762</v>
      </c>
      <c r="E4" s="47" t="s">
        <v>763</v>
      </c>
      <c r="F4" s="48" t="s">
        <v>764</v>
      </c>
      <c r="G4" s="49"/>
      <c r="H4" s="50"/>
    </row>
    <row r="5" s="40" customFormat="1" ht="18" customHeight="1" spans="1:8">
      <c r="A5" s="51"/>
      <c r="B5" s="51"/>
      <c r="C5" s="51"/>
      <c r="D5" s="51"/>
      <c r="E5" s="51"/>
      <c r="F5" s="52" t="s">
        <v>704</v>
      </c>
      <c r="G5" s="52" t="s">
        <v>765</v>
      </c>
      <c r="H5" s="52" t="s">
        <v>766</v>
      </c>
    </row>
    <row r="6" s="40" customFormat="1" ht="21" customHeight="1" spans="1:8">
      <c r="A6" s="52">
        <v>1</v>
      </c>
      <c r="B6" s="52">
        <v>2</v>
      </c>
      <c r="C6" s="52">
        <v>3</v>
      </c>
      <c r="D6" s="52">
        <v>4</v>
      </c>
      <c r="E6" s="52">
        <v>5</v>
      </c>
      <c r="F6" s="52">
        <v>6</v>
      </c>
      <c r="G6" s="52">
        <v>7</v>
      </c>
      <c r="H6" s="52">
        <v>8</v>
      </c>
    </row>
    <row r="7" s="40" customFormat="1" ht="33" customHeight="1" spans="1:8">
      <c r="A7" s="53" t="s">
        <v>194</v>
      </c>
      <c r="B7" s="53" t="s">
        <v>194</v>
      </c>
      <c r="C7" s="53" t="s">
        <v>194</v>
      </c>
      <c r="D7" s="53" t="s">
        <v>194</v>
      </c>
      <c r="E7" s="53" t="s">
        <v>194</v>
      </c>
      <c r="F7" s="54" t="s">
        <v>194</v>
      </c>
      <c r="G7" s="55" t="s">
        <v>194</v>
      </c>
      <c r="H7" s="55" t="s">
        <v>194</v>
      </c>
    </row>
    <row r="8" s="40" customFormat="1" ht="24" customHeight="1" spans="1:8">
      <c r="A8" s="56" t="s">
        <v>63</v>
      </c>
      <c r="B8" s="57"/>
      <c r="C8" s="57"/>
      <c r="D8" s="57"/>
      <c r="E8" s="57"/>
      <c r="F8" s="58" t="s">
        <v>194</v>
      </c>
      <c r="G8" s="59"/>
      <c r="H8" s="59" t="s">
        <v>194</v>
      </c>
    </row>
    <row r="9" s="40" customFormat="1" ht="21.75" customHeight="1" spans="1:8">
      <c r="A9" s="1" t="s">
        <v>767</v>
      </c>
      <c r="B9" s="60"/>
      <c r="C9" s="60"/>
      <c r="D9" s="60"/>
      <c r="E9" s="60"/>
      <c r="F9" s="60"/>
      <c r="G9" s="60"/>
      <c r="H9" s="61"/>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1" sqref="A11"/>
    </sheetView>
  </sheetViews>
  <sheetFormatPr defaultColWidth="9.14285714285714" defaultRowHeight="14.25" customHeight="1"/>
  <cols>
    <col min="1" max="1" width="36.7142857142857"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768</v>
      </c>
    </row>
    <row r="2" ht="27.75" customHeight="1" spans="1:11">
      <c r="A2" s="5" t="s">
        <v>769</v>
      </c>
      <c r="B2" s="5"/>
      <c r="C2" s="5"/>
      <c r="D2" s="5"/>
      <c r="E2" s="5"/>
      <c r="F2" s="5"/>
      <c r="G2" s="5"/>
      <c r="H2" s="5"/>
      <c r="I2" s="5"/>
      <c r="J2" s="5"/>
      <c r="K2" s="5"/>
    </row>
    <row r="3" ht="13.5" customHeight="1" spans="1:11">
      <c r="A3" s="6" t="s">
        <v>9</v>
      </c>
      <c r="B3" s="7"/>
      <c r="C3" s="7"/>
      <c r="D3" s="7"/>
      <c r="E3" s="7"/>
      <c r="F3" s="7"/>
      <c r="G3" s="7"/>
      <c r="H3" s="8"/>
      <c r="I3" s="8"/>
      <c r="J3" s="8"/>
      <c r="K3" s="9" t="s">
        <v>212</v>
      </c>
    </row>
    <row r="4" ht="21.75" customHeight="1" spans="1:11">
      <c r="A4" s="10" t="s">
        <v>347</v>
      </c>
      <c r="B4" s="10" t="s">
        <v>223</v>
      </c>
      <c r="C4" s="10" t="s">
        <v>221</v>
      </c>
      <c r="D4" s="11" t="s">
        <v>224</v>
      </c>
      <c r="E4" s="11" t="s">
        <v>225</v>
      </c>
      <c r="F4" s="11" t="s">
        <v>226</v>
      </c>
      <c r="G4" s="11" t="s">
        <v>348</v>
      </c>
      <c r="H4" s="17" t="s">
        <v>63</v>
      </c>
      <c r="I4" s="12" t="s">
        <v>770</v>
      </c>
      <c r="J4" s="13"/>
      <c r="K4" s="14"/>
    </row>
    <row r="5" ht="21.75" customHeight="1" spans="1:11">
      <c r="A5" s="15"/>
      <c r="B5" s="15"/>
      <c r="C5" s="15"/>
      <c r="D5" s="16"/>
      <c r="E5" s="16"/>
      <c r="F5" s="16"/>
      <c r="G5" s="16"/>
      <c r="H5" s="33"/>
      <c r="I5" s="11" t="s">
        <v>66</v>
      </c>
      <c r="J5" s="11" t="s">
        <v>67</v>
      </c>
      <c r="K5" s="11" t="s">
        <v>68</v>
      </c>
    </row>
    <row r="6" ht="40.5" customHeight="1" spans="1:11">
      <c r="A6" s="18"/>
      <c r="B6" s="18"/>
      <c r="C6" s="18"/>
      <c r="D6" s="19"/>
      <c r="E6" s="19"/>
      <c r="F6" s="19"/>
      <c r="G6" s="19"/>
      <c r="H6" s="20"/>
      <c r="I6" s="19" t="s">
        <v>65</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4"/>
      <c r="B8" s="35" t="s">
        <v>194</v>
      </c>
      <c r="C8" s="34"/>
      <c r="D8" s="34"/>
      <c r="E8" s="34"/>
      <c r="F8" s="34"/>
      <c r="G8" s="34"/>
      <c r="H8" s="36" t="s">
        <v>194</v>
      </c>
      <c r="I8" s="36" t="s">
        <v>194</v>
      </c>
      <c r="J8" s="36" t="s">
        <v>194</v>
      </c>
      <c r="K8" s="36"/>
    </row>
    <row r="9" ht="18.75" customHeight="1" spans="1:11">
      <c r="A9" s="35" t="s">
        <v>194</v>
      </c>
      <c r="B9" s="35" t="s">
        <v>194</v>
      </c>
      <c r="C9" s="35" t="s">
        <v>194</v>
      </c>
      <c r="D9" s="35" t="s">
        <v>194</v>
      </c>
      <c r="E9" s="35" t="s">
        <v>194</v>
      </c>
      <c r="F9" s="35" t="s">
        <v>194</v>
      </c>
      <c r="G9" s="35" t="s">
        <v>194</v>
      </c>
      <c r="H9" s="26" t="s">
        <v>194</v>
      </c>
      <c r="I9" s="26" t="s">
        <v>194</v>
      </c>
      <c r="J9" s="26" t="s">
        <v>194</v>
      </c>
      <c r="K9" s="26"/>
    </row>
    <row r="10" ht="18.75" customHeight="1" spans="1:11">
      <c r="A10" s="37" t="s">
        <v>162</v>
      </c>
      <c r="B10" s="38"/>
      <c r="C10" s="38"/>
      <c r="D10" s="38"/>
      <c r="E10" s="38"/>
      <c r="F10" s="38"/>
      <c r="G10" s="39"/>
      <c r="H10" s="26" t="s">
        <v>194</v>
      </c>
      <c r="I10" s="26" t="s">
        <v>194</v>
      </c>
      <c r="J10" s="26" t="s">
        <v>194</v>
      </c>
      <c r="K10" s="26"/>
    </row>
    <row r="11" customHeight="1" spans="1:1">
      <c r="A11" s="1" t="s">
        <v>771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2"/>
  <sheetViews>
    <sheetView topLeftCell="A6" workbookViewId="0">
      <selection activeCell="C49" sqref="C49"/>
    </sheetView>
  </sheetViews>
  <sheetFormatPr defaultColWidth="9.14285714285714" defaultRowHeight="14.25" customHeight="1" outlineLevelCol="6"/>
  <cols>
    <col min="1" max="1" width="35.2857142857143" style="1" customWidth="1"/>
    <col min="2" max="2" width="28" style="1" customWidth="1"/>
    <col min="3" max="3" width="61.7142857142857" style="1" customWidth="1"/>
    <col min="4" max="4" width="28" style="1" customWidth="1"/>
    <col min="5" max="7" width="23.8571428571429" style="1" customWidth="1"/>
    <col min="8" max="8" width="9.14285714285714" style="1" customWidth="1"/>
    <col min="9" max="16384" width="9.14285714285714" style="1"/>
  </cols>
  <sheetData>
    <row r="1" ht="13.5" customHeight="1" spans="4:7">
      <c r="D1" s="2"/>
      <c r="E1" s="3"/>
      <c r="F1" s="3"/>
      <c r="G1" s="4" t="s">
        <v>772</v>
      </c>
    </row>
    <row r="2" ht="27.75" customHeight="1" spans="1:7">
      <c r="A2" s="5" t="s">
        <v>773</v>
      </c>
      <c r="B2" s="5"/>
      <c r="C2" s="5"/>
      <c r="D2" s="5"/>
      <c r="E2" s="5"/>
      <c r="F2" s="5"/>
      <c r="G2" s="5"/>
    </row>
    <row r="3" ht="13.5" customHeight="1" spans="1:7">
      <c r="A3" s="6" t="s">
        <v>9</v>
      </c>
      <c r="B3" s="7"/>
      <c r="C3" s="7"/>
      <c r="D3" s="7"/>
      <c r="E3" s="8"/>
      <c r="F3" s="8"/>
      <c r="G3" s="9" t="s">
        <v>212</v>
      </c>
    </row>
    <row r="4" ht="21.75" customHeight="1" spans="1:7">
      <c r="A4" s="10" t="s">
        <v>221</v>
      </c>
      <c r="B4" s="10" t="s">
        <v>347</v>
      </c>
      <c r="C4" s="10" t="s">
        <v>223</v>
      </c>
      <c r="D4" s="11" t="s">
        <v>774</v>
      </c>
      <c r="E4" s="12" t="s">
        <v>66</v>
      </c>
      <c r="F4" s="13"/>
      <c r="G4" s="14"/>
    </row>
    <row r="5" ht="21.75" customHeight="1" spans="1:7">
      <c r="A5" s="15"/>
      <c r="B5" s="15"/>
      <c r="C5" s="15"/>
      <c r="D5" s="16"/>
      <c r="E5" s="17" t="s">
        <v>588</v>
      </c>
      <c r="F5" s="11" t="s">
        <v>775</v>
      </c>
      <c r="G5" s="11" t="s">
        <v>776</v>
      </c>
    </row>
    <row r="6" ht="40.5" customHeight="1" spans="1:7">
      <c r="A6" s="18"/>
      <c r="B6" s="18"/>
      <c r="C6" s="18"/>
      <c r="D6" s="19"/>
      <c r="E6" s="20"/>
      <c r="F6" s="19"/>
      <c r="G6" s="19"/>
    </row>
    <row r="7" ht="15" customHeight="1" spans="1:7">
      <c r="A7" s="21">
        <v>1</v>
      </c>
      <c r="B7" s="21">
        <v>2</v>
      </c>
      <c r="C7" s="21">
        <v>3</v>
      </c>
      <c r="D7" s="21">
        <v>4</v>
      </c>
      <c r="E7" s="21">
        <v>8</v>
      </c>
      <c r="F7" s="21">
        <v>9</v>
      </c>
      <c r="G7" s="22">
        <v>10</v>
      </c>
    </row>
    <row r="8" ht="17.25" customHeight="1" spans="1:7">
      <c r="A8" s="23" t="s">
        <v>0</v>
      </c>
      <c r="B8" s="24"/>
      <c r="C8" s="24"/>
      <c r="D8" s="24"/>
      <c r="E8" s="25">
        <v>91487013.58</v>
      </c>
      <c r="F8" s="26" t="s">
        <v>194</v>
      </c>
      <c r="G8" s="26" t="s">
        <v>194</v>
      </c>
    </row>
    <row r="9" ht="17.25" customHeight="1" spans="1:7">
      <c r="A9" s="27"/>
      <c r="B9" s="24" t="s">
        <v>777</v>
      </c>
      <c r="C9" s="24" t="s">
        <v>342</v>
      </c>
      <c r="D9" s="24" t="s">
        <v>778</v>
      </c>
      <c r="E9" s="25">
        <v>4367194.58</v>
      </c>
      <c r="F9" s="26"/>
      <c r="G9" s="26"/>
    </row>
    <row r="10" ht="17.25" customHeight="1" spans="1:7">
      <c r="A10" s="28"/>
      <c r="B10" s="24" t="s">
        <v>779</v>
      </c>
      <c r="C10" s="24" t="s">
        <v>344</v>
      </c>
      <c r="D10" s="24" t="s">
        <v>778</v>
      </c>
      <c r="E10" s="25">
        <v>264510</v>
      </c>
      <c r="F10" s="26"/>
      <c r="G10" s="26"/>
    </row>
    <row r="11" ht="17.25" customHeight="1" spans="1:7">
      <c r="A11" s="28"/>
      <c r="B11" s="24" t="s">
        <v>780</v>
      </c>
      <c r="C11" s="24" t="s">
        <v>340</v>
      </c>
      <c r="D11" s="24" t="s">
        <v>778</v>
      </c>
      <c r="E11" s="25">
        <v>528000</v>
      </c>
      <c r="F11" s="26"/>
      <c r="G11" s="26"/>
    </row>
    <row r="12" ht="17.25" customHeight="1" spans="1:7">
      <c r="A12" s="28"/>
      <c r="B12" s="24" t="s">
        <v>781</v>
      </c>
      <c r="C12" s="24" t="s">
        <v>354</v>
      </c>
      <c r="D12" s="24" t="s">
        <v>778</v>
      </c>
      <c r="E12" s="25">
        <v>346392</v>
      </c>
      <c r="F12" s="26"/>
      <c r="G12" s="26"/>
    </row>
    <row r="13" ht="17.25" customHeight="1" spans="1:7">
      <c r="A13" s="28"/>
      <c r="B13" s="24" t="s">
        <v>781</v>
      </c>
      <c r="C13" s="24" t="s">
        <v>382</v>
      </c>
      <c r="D13" s="24" t="s">
        <v>778</v>
      </c>
      <c r="E13" s="25">
        <v>250000</v>
      </c>
      <c r="F13" s="26"/>
      <c r="G13" s="26"/>
    </row>
    <row r="14" ht="17.25" customHeight="1" spans="1:7">
      <c r="A14" s="28"/>
      <c r="B14" s="24" t="s">
        <v>781</v>
      </c>
      <c r="C14" s="24" t="s">
        <v>384</v>
      </c>
      <c r="D14" s="24" t="s">
        <v>778</v>
      </c>
      <c r="E14" s="25">
        <v>60000</v>
      </c>
      <c r="F14" s="26"/>
      <c r="G14" s="26"/>
    </row>
    <row r="15" ht="17.25" customHeight="1" spans="1:7">
      <c r="A15" s="28"/>
      <c r="B15" s="24" t="s">
        <v>782</v>
      </c>
      <c r="C15" s="24" t="s">
        <v>376</v>
      </c>
      <c r="D15" s="24" t="s">
        <v>778</v>
      </c>
      <c r="E15" s="25">
        <v>1000000</v>
      </c>
      <c r="F15" s="26"/>
      <c r="G15" s="26"/>
    </row>
    <row r="16" ht="17.25" customHeight="1" spans="1:7">
      <c r="A16" s="28"/>
      <c r="B16" s="24" t="s">
        <v>782</v>
      </c>
      <c r="C16" s="24" t="s">
        <v>374</v>
      </c>
      <c r="D16" s="24" t="s">
        <v>778</v>
      </c>
      <c r="E16" s="25">
        <v>130000</v>
      </c>
      <c r="F16" s="26"/>
      <c r="G16" s="26"/>
    </row>
    <row r="17" ht="17.25" customHeight="1" spans="1:7">
      <c r="A17" s="28"/>
      <c r="B17" s="24" t="s">
        <v>782</v>
      </c>
      <c r="C17" s="24" t="s">
        <v>359</v>
      </c>
      <c r="D17" s="24" t="s">
        <v>778</v>
      </c>
      <c r="E17" s="25">
        <v>73700000</v>
      </c>
      <c r="F17" s="26"/>
      <c r="G17" s="26"/>
    </row>
    <row r="18" ht="17.25" customHeight="1" spans="1:7">
      <c r="A18" s="28"/>
      <c r="B18" s="24" t="s">
        <v>782</v>
      </c>
      <c r="C18" s="24" t="s">
        <v>412</v>
      </c>
      <c r="D18" s="24" t="s">
        <v>778</v>
      </c>
      <c r="E18" s="25">
        <v>226116</v>
      </c>
      <c r="F18" s="26"/>
      <c r="G18" s="26"/>
    </row>
    <row r="19" ht="17.25" customHeight="1" spans="1:7">
      <c r="A19" s="28"/>
      <c r="B19" s="24" t="s">
        <v>782</v>
      </c>
      <c r="C19" s="24" t="s">
        <v>418</v>
      </c>
      <c r="D19" s="24" t="s">
        <v>778</v>
      </c>
      <c r="E19" s="25">
        <v>130453</v>
      </c>
      <c r="F19" s="26"/>
      <c r="G19" s="26"/>
    </row>
    <row r="20" ht="17.25" customHeight="1" spans="1:7">
      <c r="A20" s="28"/>
      <c r="B20" s="24" t="s">
        <v>782</v>
      </c>
      <c r="C20" s="24" t="s">
        <v>416</v>
      </c>
      <c r="D20" s="24" t="s">
        <v>778</v>
      </c>
      <c r="E20" s="25">
        <v>1372800</v>
      </c>
      <c r="F20" s="26"/>
      <c r="G20" s="26"/>
    </row>
    <row r="21" ht="17.25" customHeight="1" spans="1:7">
      <c r="A21" s="28"/>
      <c r="B21" s="24" t="s">
        <v>782</v>
      </c>
      <c r="C21" s="24" t="s">
        <v>392</v>
      </c>
      <c r="D21" s="24" t="s">
        <v>778</v>
      </c>
      <c r="E21" s="25">
        <v>131320</v>
      </c>
      <c r="F21" s="26"/>
      <c r="G21" s="26"/>
    </row>
    <row r="22" ht="17.25" customHeight="1" spans="1:7">
      <c r="A22" s="28"/>
      <c r="B22" s="24" t="s">
        <v>782</v>
      </c>
      <c r="C22" s="24" t="s">
        <v>378</v>
      </c>
      <c r="D22" s="24" t="s">
        <v>778</v>
      </c>
      <c r="E22" s="25">
        <v>4975200</v>
      </c>
      <c r="F22" s="26"/>
      <c r="G22" s="26"/>
    </row>
    <row r="23" ht="17.25" customHeight="1" spans="1:7">
      <c r="A23" s="28"/>
      <c r="B23" s="24" t="s">
        <v>782</v>
      </c>
      <c r="C23" s="24" t="s">
        <v>414</v>
      </c>
      <c r="D23" s="24" t="s">
        <v>778</v>
      </c>
      <c r="E23" s="25">
        <v>56100</v>
      </c>
      <c r="F23" s="26"/>
      <c r="G23" s="26"/>
    </row>
    <row r="24" ht="17.25" customHeight="1" spans="1:7">
      <c r="A24" s="28"/>
      <c r="B24" s="24" t="s">
        <v>782</v>
      </c>
      <c r="C24" s="24" t="s">
        <v>370</v>
      </c>
      <c r="D24" s="24" t="s">
        <v>778</v>
      </c>
      <c r="E24" s="25">
        <v>8320</v>
      </c>
      <c r="F24" s="26"/>
      <c r="G24" s="26"/>
    </row>
    <row r="25" ht="17.25" customHeight="1" spans="1:7">
      <c r="A25" s="28"/>
      <c r="B25" s="24" t="s">
        <v>782</v>
      </c>
      <c r="C25" s="24" t="s">
        <v>396</v>
      </c>
      <c r="D25" s="24" t="s">
        <v>778</v>
      </c>
      <c r="E25" s="25">
        <v>407608</v>
      </c>
      <c r="F25" s="26"/>
      <c r="G25" s="26"/>
    </row>
    <row r="26" ht="17.25" customHeight="1" spans="1:7">
      <c r="A26" s="28"/>
      <c r="B26" s="24" t="s">
        <v>783</v>
      </c>
      <c r="C26" s="24" t="s">
        <v>388</v>
      </c>
      <c r="D26" s="24" t="s">
        <v>778</v>
      </c>
      <c r="E26" s="25">
        <v>2245000</v>
      </c>
      <c r="F26" s="26"/>
      <c r="G26" s="26"/>
    </row>
    <row r="27" ht="17.25" customHeight="1" spans="1:7">
      <c r="A27" s="28"/>
      <c r="B27" s="24" t="s">
        <v>783</v>
      </c>
      <c r="C27" s="24" t="s">
        <v>408</v>
      </c>
      <c r="D27" s="24" t="s">
        <v>778</v>
      </c>
      <c r="E27" s="25">
        <v>270000</v>
      </c>
      <c r="F27" s="26"/>
      <c r="G27" s="26"/>
    </row>
    <row r="28" ht="17.25" customHeight="1" spans="1:7">
      <c r="A28" s="28"/>
      <c r="B28" s="24" t="s">
        <v>783</v>
      </c>
      <c r="C28" s="24" t="s">
        <v>368</v>
      </c>
      <c r="D28" s="24" t="s">
        <v>778</v>
      </c>
      <c r="E28" s="25">
        <v>4650</v>
      </c>
      <c r="F28" s="26"/>
      <c r="G28" s="26"/>
    </row>
    <row r="29" ht="17.25" customHeight="1" spans="1:7">
      <c r="A29" s="28"/>
      <c r="B29" s="24" t="s">
        <v>783</v>
      </c>
      <c r="C29" s="24" t="s">
        <v>364</v>
      </c>
      <c r="D29" s="24" t="s">
        <v>778</v>
      </c>
      <c r="E29" s="25">
        <v>983350</v>
      </c>
      <c r="F29" s="26"/>
      <c r="G29" s="26"/>
    </row>
    <row r="30" ht="18.75" customHeight="1" spans="1:7">
      <c r="A30" s="28"/>
      <c r="B30" s="24" t="s">
        <v>783</v>
      </c>
      <c r="C30" s="24" t="s">
        <v>366</v>
      </c>
      <c r="D30" s="24" t="s">
        <v>778</v>
      </c>
      <c r="E30" s="25">
        <v>30000</v>
      </c>
      <c r="F30" s="26" t="s">
        <v>194</v>
      </c>
      <c r="G30" s="26" t="s">
        <v>194</v>
      </c>
    </row>
    <row r="31" ht="18.75" customHeight="1" spans="1:7">
      <c r="A31" s="29" t="s">
        <v>63</v>
      </c>
      <c r="B31" s="30" t="s">
        <v>194</v>
      </c>
      <c r="C31" s="30"/>
      <c r="D31" s="31"/>
      <c r="E31" s="25">
        <v>91487013.58</v>
      </c>
      <c r="F31" s="26" t="s">
        <v>194</v>
      </c>
      <c r="G31" s="26" t="s">
        <v>194</v>
      </c>
    </row>
    <row r="32" customHeight="1" spans="1:1">
      <c r="A32" s="32"/>
    </row>
  </sheetData>
  <mergeCells count="11">
    <mergeCell ref="A2:G2"/>
    <mergeCell ref="A3:D3"/>
    <mergeCell ref="E4:G4"/>
    <mergeCell ref="A31:D31"/>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opLeftCell="A23" workbookViewId="0">
      <selection activeCell="D25" sqref="D25"/>
    </sheetView>
  </sheetViews>
  <sheetFormatPr defaultColWidth="8" defaultRowHeight="14.25" customHeight="1" outlineLevelCol="3"/>
  <cols>
    <col min="1" max="1" width="40.7142857142857" style="1" customWidth="1"/>
    <col min="2" max="4" width="45.7142857142857" style="1" customWidth="1"/>
    <col min="5" max="5" width="8" style="63" customWidth="1"/>
    <col min="6" max="16384" width="8" style="63"/>
  </cols>
  <sheetData>
    <row r="1" ht="13.5" customHeight="1" spans="1:4">
      <c r="A1" s="351"/>
      <c r="B1" s="3"/>
      <c r="C1" s="3"/>
      <c r="D1" s="281" t="s">
        <v>7</v>
      </c>
    </row>
    <row r="2" ht="36" customHeight="1" spans="1:4">
      <c r="A2" s="5" t="s">
        <v>8</v>
      </c>
      <c r="B2" s="352"/>
      <c r="C2" s="352"/>
      <c r="D2" s="352"/>
    </row>
    <row r="3" ht="21" customHeight="1" spans="1:4">
      <c r="A3" s="353" t="s">
        <v>9</v>
      </c>
      <c r="B3" s="280"/>
      <c r="C3" s="280"/>
      <c r="D3" s="281" t="s">
        <v>10</v>
      </c>
    </row>
    <row r="4" ht="19.5" customHeight="1" spans="1:4">
      <c r="A4" s="12" t="s">
        <v>11</v>
      </c>
      <c r="B4" s="14"/>
      <c r="C4" s="12" t="s">
        <v>12</v>
      </c>
      <c r="D4" s="14"/>
    </row>
    <row r="5" ht="19.5" customHeight="1" spans="1:4">
      <c r="A5" s="17" t="s">
        <v>13</v>
      </c>
      <c r="B5" s="17" t="s">
        <v>14</v>
      </c>
      <c r="C5" s="17" t="s">
        <v>15</v>
      </c>
      <c r="D5" s="17" t="s">
        <v>14</v>
      </c>
    </row>
    <row r="6" ht="19.5" customHeight="1" spans="1:4">
      <c r="A6" s="20"/>
      <c r="B6" s="20"/>
      <c r="C6" s="20"/>
      <c r="D6" s="20"/>
    </row>
    <row r="7" ht="20.25" customHeight="1" spans="1:4">
      <c r="A7" s="287" t="s">
        <v>16</v>
      </c>
      <c r="B7" s="286">
        <v>243804145.98</v>
      </c>
      <c r="C7" s="287" t="s">
        <v>17</v>
      </c>
      <c r="D7" s="286"/>
    </row>
    <row r="8" ht="20.25" customHeight="1" spans="1:4">
      <c r="A8" s="287" t="s">
        <v>18</v>
      </c>
      <c r="B8" s="286"/>
      <c r="C8" s="287" t="s">
        <v>19</v>
      </c>
      <c r="D8" s="354"/>
    </row>
    <row r="9" ht="20.25" customHeight="1" spans="1:4">
      <c r="A9" s="287" t="s">
        <v>20</v>
      </c>
      <c r="B9" s="286"/>
      <c r="C9" s="287" t="s">
        <v>21</v>
      </c>
      <c r="D9" s="354"/>
    </row>
    <row r="10" ht="20.25" customHeight="1" spans="1:4">
      <c r="A10" s="287" t="s">
        <v>22</v>
      </c>
      <c r="B10" s="288"/>
      <c r="C10" s="287" t="s">
        <v>23</v>
      </c>
      <c r="D10" s="354"/>
    </row>
    <row r="11" ht="21.75" customHeight="1" spans="1:4">
      <c r="A11" s="284" t="s">
        <v>24</v>
      </c>
      <c r="B11" s="286">
        <f>SUM(B12:B17)</f>
        <v>583297.7</v>
      </c>
      <c r="C11" s="287" t="s">
        <v>25</v>
      </c>
      <c r="D11" s="354"/>
    </row>
    <row r="12" ht="20.25" customHeight="1" spans="1:4">
      <c r="A12" s="284" t="s">
        <v>26</v>
      </c>
      <c r="B12" s="288"/>
      <c r="C12" s="287" t="s">
        <v>27</v>
      </c>
      <c r="D12" s="354"/>
    </row>
    <row r="13" ht="20.25" customHeight="1" spans="1:4">
      <c r="A13" s="284" t="s">
        <v>28</v>
      </c>
      <c r="B13" s="288"/>
      <c r="C13" s="287" t="s">
        <v>29</v>
      </c>
      <c r="D13" s="354"/>
    </row>
    <row r="14" ht="20.25" customHeight="1" spans="1:4">
      <c r="A14" s="284" t="s">
        <v>30</v>
      </c>
      <c r="B14" s="288"/>
      <c r="C14" s="287" t="s">
        <v>31</v>
      </c>
      <c r="D14" s="355">
        <v>242542383.92</v>
      </c>
    </row>
    <row r="15" ht="21" customHeight="1" spans="1:4">
      <c r="A15" s="356" t="s">
        <v>32</v>
      </c>
      <c r="B15" s="288"/>
      <c r="C15" s="287" t="s">
        <v>33</v>
      </c>
      <c r="D15" s="355">
        <v>852390</v>
      </c>
    </row>
    <row r="16" ht="21" customHeight="1" spans="1:4">
      <c r="A16" s="356" t="s">
        <v>34</v>
      </c>
      <c r="B16" s="357"/>
      <c r="C16" s="287" t="s">
        <v>35</v>
      </c>
      <c r="D16" s="355"/>
    </row>
    <row r="17" ht="21" customHeight="1" spans="1:4">
      <c r="A17" s="356" t="s">
        <v>36</v>
      </c>
      <c r="B17" s="357">
        <v>583297.7</v>
      </c>
      <c r="C17" s="287" t="s">
        <v>37</v>
      </c>
      <c r="D17" s="355"/>
    </row>
    <row r="18" s="63" customFormat="1" ht="21" customHeight="1" spans="1:4">
      <c r="A18" s="356"/>
      <c r="B18" s="357"/>
      <c r="C18" s="287" t="s">
        <v>38</v>
      </c>
      <c r="D18" s="355"/>
    </row>
    <row r="19" s="63" customFormat="1" ht="21" customHeight="1" spans="1:4">
      <c r="A19" s="356"/>
      <c r="B19" s="357"/>
      <c r="C19" s="287" t="s">
        <v>39</v>
      </c>
      <c r="D19" s="355"/>
    </row>
    <row r="20" s="63" customFormat="1" ht="21" customHeight="1" spans="1:4">
      <c r="A20" s="356"/>
      <c r="B20" s="357"/>
      <c r="C20" s="287" t="s">
        <v>40</v>
      </c>
      <c r="D20" s="355"/>
    </row>
    <row r="21" s="63" customFormat="1" ht="21" customHeight="1" spans="1:4">
      <c r="A21" s="356"/>
      <c r="B21" s="357"/>
      <c r="C21" s="287" t="s">
        <v>41</v>
      </c>
      <c r="D21" s="355"/>
    </row>
    <row r="22" s="63" customFormat="1" ht="21" customHeight="1" spans="1:4">
      <c r="A22" s="356"/>
      <c r="B22" s="357"/>
      <c r="C22" s="287" t="s">
        <v>42</v>
      </c>
      <c r="D22" s="355"/>
    </row>
    <row r="23" s="63" customFormat="1" ht="21" customHeight="1" spans="1:4">
      <c r="A23" s="356"/>
      <c r="B23" s="357"/>
      <c r="C23" s="287" t="s">
        <v>43</v>
      </c>
      <c r="D23" s="355"/>
    </row>
    <row r="24" s="63" customFormat="1" ht="21" customHeight="1" spans="1:4">
      <c r="A24" s="356"/>
      <c r="B24" s="357"/>
      <c r="C24" s="287" t="s">
        <v>44</v>
      </c>
      <c r="D24" s="355"/>
    </row>
    <row r="25" s="63" customFormat="1" ht="21" customHeight="1" spans="1:4">
      <c r="A25" s="356"/>
      <c r="B25" s="357"/>
      <c r="C25" s="287" t="s">
        <v>45</v>
      </c>
      <c r="D25" s="355">
        <v>992669.76</v>
      </c>
    </row>
    <row r="26" s="63" customFormat="1" ht="21" customHeight="1" spans="1:4">
      <c r="A26" s="356"/>
      <c r="B26" s="357"/>
      <c r="C26" s="287" t="s">
        <v>46</v>
      </c>
      <c r="D26" s="358"/>
    </row>
    <row r="27" s="63" customFormat="1" ht="21" customHeight="1" spans="1:4">
      <c r="A27" s="356"/>
      <c r="B27" s="357"/>
      <c r="C27" s="287" t="s">
        <v>47</v>
      </c>
      <c r="D27" s="358"/>
    </row>
    <row r="28" s="63" customFormat="1" ht="21" customHeight="1" spans="1:4">
      <c r="A28" s="356"/>
      <c r="B28" s="357"/>
      <c r="C28" s="287" t="s">
        <v>48</v>
      </c>
      <c r="D28" s="358"/>
    </row>
    <row r="29" s="63" customFormat="1" ht="21" customHeight="1" spans="1:4">
      <c r="A29" s="356"/>
      <c r="B29" s="357"/>
      <c r="C29" s="287" t="s">
        <v>49</v>
      </c>
      <c r="D29" s="359"/>
    </row>
    <row r="30" ht="20.25" customHeight="1" spans="1:4">
      <c r="A30" s="360" t="s">
        <v>50</v>
      </c>
      <c r="B30" s="361">
        <f>SUM(B7:B11)</f>
        <v>244387443.68</v>
      </c>
      <c r="C30" s="362" t="s">
        <v>51</v>
      </c>
      <c r="D30" s="363">
        <f>SUM(D7:D29)</f>
        <v>244387443.68</v>
      </c>
    </row>
    <row r="31" ht="20.25" customHeight="1" spans="1:4">
      <c r="A31" s="364" t="s">
        <v>52</v>
      </c>
      <c r="B31" s="365"/>
      <c r="C31" s="366" t="s">
        <v>53</v>
      </c>
      <c r="D31" s="367"/>
    </row>
    <row r="32" s="63" customFormat="1" ht="20.25" customHeight="1" spans="1:4">
      <c r="A32" s="364" t="s">
        <v>54</v>
      </c>
      <c r="B32" s="365"/>
      <c r="C32" s="366" t="s">
        <v>54</v>
      </c>
      <c r="D32" s="367"/>
    </row>
    <row r="33" s="63" customFormat="1" ht="20.25" customHeight="1" spans="1:4">
      <c r="A33" s="364" t="s">
        <v>55</v>
      </c>
      <c r="B33" s="365"/>
      <c r="C33" s="366" t="s">
        <v>56</v>
      </c>
      <c r="D33" s="367"/>
    </row>
    <row r="34" ht="20.25" customHeight="1" spans="1:4">
      <c r="A34" s="368" t="s">
        <v>57</v>
      </c>
      <c r="B34" s="361">
        <f>B30+B31</f>
        <v>244387443.68</v>
      </c>
      <c r="C34" s="362" t="s">
        <v>58</v>
      </c>
      <c r="D34" s="369">
        <f>D30+D31</f>
        <v>244387443.68</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U8" sqref="U8"/>
    </sheetView>
  </sheetViews>
  <sheetFormatPr defaultColWidth="8" defaultRowHeight="14.25" customHeight="1"/>
  <cols>
    <col min="1" max="1" width="11.247619047619" style="125" customWidth="1"/>
    <col min="2" max="2" width="25.4285714285714" style="125" customWidth="1"/>
    <col min="3" max="3" width="18.2857142857143" style="125" customWidth="1"/>
    <col min="4" max="4" width="16.1428571428571" style="125" customWidth="1"/>
    <col min="5" max="5" width="18" style="125" customWidth="1"/>
    <col min="6" max="8" width="14.2857142857143" style="125" customWidth="1"/>
    <col min="9" max="9" width="14.2857142857143" style="40" customWidth="1"/>
    <col min="10" max="13" width="14.2857142857143" style="125" customWidth="1"/>
    <col min="14" max="14" width="14.2857142857143" style="40" customWidth="1"/>
    <col min="15" max="15" width="14.2857142857143" style="125" customWidth="1"/>
    <col min="16" max="19" width="14.2857142857143" style="40" customWidth="1"/>
    <col min="20" max="21" width="14.2857142857143" style="125" customWidth="1"/>
    <col min="22" max="16384" width="8" style="40" customWidth="1"/>
  </cols>
  <sheetData>
    <row r="1" s="40" customFormat="1" customHeight="1" spans="1:21">
      <c r="A1" s="126"/>
      <c r="B1" s="126"/>
      <c r="C1" s="126"/>
      <c r="D1" s="126"/>
      <c r="E1" s="126"/>
      <c r="F1" s="126"/>
      <c r="G1" s="126"/>
      <c r="H1" s="126"/>
      <c r="I1" s="230"/>
      <c r="J1" s="126"/>
      <c r="K1" s="126"/>
      <c r="L1" s="126"/>
      <c r="M1" s="126"/>
      <c r="N1" s="230"/>
      <c r="O1" s="126"/>
      <c r="P1" s="230"/>
      <c r="Q1" s="230"/>
      <c r="R1" s="230"/>
      <c r="S1" s="230"/>
      <c r="T1" s="340" t="s">
        <v>59</v>
      </c>
      <c r="U1" s="341"/>
    </row>
    <row r="2" s="40" customFormat="1" ht="36" customHeight="1" spans="1:21">
      <c r="A2" s="166" t="s">
        <v>60</v>
      </c>
      <c r="B2" s="44"/>
      <c r="C2" s="44"/>
      <c r="D2" s="44"/>
      <c r="E2" s="44"/>
      <c r="F2" s="44"/>
      <c r="G2" s="44"/>
      <c r="H2" s="44"/>
      <c r="I2" s="145"/>
      <c r="J2" s="44"/>
      <c r="K2" s="44"/>
      <c r="L2" s="44"/>
      <c r="M2" s="44"/>
      <c r="N2" s="145"/>
      <c r="O2" s="44"/>
      <c r="P2" s="145"/>
      <c r="Q2" s="145"/>
      <c r="R2" s="145"/>
      <c r="S2" s="145"/>
      <c r="T2" s="44"/>
      <c r="U2" s="145"/>
    </row>
    <row r="3" s="40" customFormat="1" ht="20.25" customHeight="1" spans="1:21">
      <c r="A3" s="45" t="s">
        <v>9</v>
      </c>
      <c r="B3" s="212"/>
      <c r="C3" s="212"/>
      <c r="D3" s="212"/>
      <c r="E3" s="212"/>
      <c r="F3" s="212"/>
      <c r="G3" s="212"/>
      <c r="H3" s="212"/>
      <c r="I3" s="232"/>
      <c r="J3" s="212"/>
      <c r="K3" s="212"/>
      <c r="L3" s="212"/>
      <c r="M3" s="212"/>
      <c r="N3" s="232"/>
      <c r="O3" s="212"/>
      <c r="P3" s="232"/>
      <c r="Q3" s="232"/>
      <c r="R3" s="232"/>
      <c r="S3" s="232"/>
      <c r="T3" s="340" t="s">
        <v>10</v>
      </c>
      <c r="U3" s="342"/>
    </row>
    <row r="4" s="40" customFormat="1" ht="18.75" customHeight="1" spans="1:21">
      <c r="A4" s="318" t="s">
        <v>61</v>
      </c>
      <c r="B4" s="319" t="s">
        <v>62</v>
      </c>
      <c r="C4" s="319" t="s">
        <v>63</v>
      </c>
      <c r="D4" s="320" t="s">
        <v>64</v>
      </c>
      <c r="E4" s="321"/>
      <c r="F4" s="321"/>
      <c r="G4" s="321"/>
      <c r="H4" s="321"/>
      <c r="I4" s="186"/>
      <c r="J4" s="321"/>
      <c r="K4" s="321"/>
      <c r="L4" s="321"/>
      <c r="M4" s="321"/>
      <c r="N4" s="186"/>
      <c r="O4" s="308"/>
      <c r="P4" s="320" t="s">
        <v>52</v>
      </c>
      <c r="Q4" s="320"/>
      <c r="R4" s="320"/>
      <c r="S4" s="320"/>
      <c r="T4" s="321"/>
      <c r="U4" s="343"/>
    </row>
    <row r="5" s="40" customFormat="1" ht="24.75" customHeight="1" spans="1:21">
      <c r="A5" s="322"/>
      <c r="B5" s="323"/>
      <c r="C5" s="323"/>
      <c r="D5" s="323" t="s">
        <v>65</v>
      </c>
      <c r="E5" s="323" t="s">
        <v>66</v>
      </c>
      <c r="F5" s="323" t="s">
        <v>67</v>
      </c>
      <c r="G5" s="323" t="s">
        <v>68</v>
      </c>
      <c r="H5" s="323" t="s">
        <v>69</v>
      </c>
      <c r="I5" s="333" t="s">
        <v>70</v>
      </c>
      <c r="J5" s="334"/>
      <c r="K5" s="334"/>
      <c r="L5" s="334"/>
      <c r="M5" s="334"/>
      <c r="N5" s="333"/>
      <c r="O5" s="335"/>
      <c r="P5" s="336" t="s">
        <v>65</v>
      </c>
      <c r="Q5" s="336" t="s">
        <v>66</v>
      </c>
      <c r="R5" s="318" t="s">
        <v>67</v>
      </c>
      <c r="S5" s="319" t="s">
        <v>68</v>
      </c>
      <c r="T5" s="344" t="s">
        <v>69</v>
      </c>
      <c r="U5" s="319" t="s">
        <v>70</v>
      </c>
    </row>
    <row r="6" s="40" customFormat="1" ht="30" customHeight="1" spans="1:21">
      <c r="A6" s="324"/>
      <c r="B6" s="325"/>
      <c r="C6" s="325"/>
      <c r="D6" s="325"/>
      <c r="E6" s="325"/>
      <c r="F6" s="325"/>
      <c r="G6" s="325"/>
      <c r="H6" s="325"/>
      <c r="I6" s="217" t="s">
        <v>65</v>
      </c>
      <c r="J6" s="337" t="s">
        <v>71</v>
      </c>
      <c r="K6" s="337" t="s">
        <v>72</v>
      </c>
      <c r="L6" s="337" t="s">
        <v>73</v>
      </c>
      <c r="M6" s="337" t="s">
        <v>74</v>
      </c>
      <c r="N6" s="337" t="s">
        <v>75</v>
      </c>
      <c r="O6" s="337" t="s">
        <v>76</v>
      </c>
      <c r="P6" s="338"/>
      <c r="Q6" s="338"/>
      <c r="R6" s="345"/>
      <c r="S6" s="338"/>
      <c r="T6" s="325"/>
      <c r="U6" s="325"/>
    </row>
    <row r="7" s="40" customFormat="1" ht="28" customHeight="1" spans="1:21">
      <c r="A7" s="326">
        <v>1</v>
      </c>
      <c r="B7" s="211">
        <v>2</v>
      </c>
      <c r="C7" s="211">
        <v>3</v>
      </c>
      <c r="D7" s="211">
        <v>4</v>
      </c>
      <c r="E7" s="327">
        <v>5</v>
      </c>
      <c r="F7" s="328">
        <v>6</v>
      </c>
      <c r="G7" s="328">
        <v>7</v>
      </c>
      <c r="H7" s="327">
        <v>8</v>
      </c>
      <c r="I7" s="327">
        <v>9</v>
      </c>
      <c r="J7" s="328">
        <v>10</v>
      </c>
      <c r="K7" s="328">
        <v>11</v>
      </c>
      <c r="L7" s="327">
        <v>12</v>
      </c>
      <c r="M7" s="327">
        <v>13</v>
      </c>
      <c r="N7" s="217">
        <v>14</v>
      </c>
      <c r="O7" s="211">
        <v>15</v>
      </c>
      <c r="P7" s="339">
        <v>16</v>
      </c>
      <c r="Q7" s="346">
        <v>17</v>
      </c>
      <c r="R7" s="347">
        <v>18</v>
      </c>
      <c r="S7" s="347">
        <v>19</v>
      </c>
      <c r="T7" s="347">
        <v>20</v>
      </c>
      <c r="U7" s="325">
        <v>21</v>
      </c>
    </row>
    <row r="8" s="228" customFormat="1" ht="27" customHeight="1" spans="1:21">
      <c r="A8" s="329" t="s">
        <v>77</v>
      </c>
      <c r="B8" s="329" t="s">
        <v>0</v>
      </c>
      <c r="C8" s="330">
        <f>D8+I8+P8</f>
        <v>244387443.68</v>
      </c>
      <c r="D8" s="330">
        <f>SUM(E8:H8)</f>
        <v>243804145.98</v>
      </c>
      <c r="E8" s="330">
        <v>243804145.98</v>
      </c>
      <c r="F8" s="330"/>
      <c r="G8" s="330"/>
      <c r="H8" s="330"/>
      <c r="I8" s="330">
        <f>SUM(J8:O8)</f>
        <v>500000</v>
      </c>
      <c r="J8" s="330"/>
      <c r="K8" s="330"/>
      <c r="L8" s="330"/>
      <c r="M8" s="330"/>
      <c r="N8" s="330"/>
      <c r="O8" s="330">
        <v>500000</v>
      </c>
      <c r="P8" s="330">
        <f>SUM(Q8:U8)</f>
        <v>83297.7</v>
      </c>
      <c r="Q8" s="330"/>
      <c r="R8" s="348"/>
      <c r="S8" s="349"/>
      <c r="T8" s="350"/>
      <c r="U8" s="330">
        <v>83297.7</v>
      </c>
    </row>
    <row r="9" s="228" customFormat="1" ht="30" customHeight="1" spans="1:21">
      <c r="A9" s="331" t="s">
        <v>63</v>
      </c>
      <c r="B9" s="332"/>
      <c r="C9" s="330">
        <f>SUM(C8:C8)</f>
        <v>244387443.68</v>
      </c>
      <c r="D9" s="330">
        <f>SUM(D8:D8)</f>
        <v>243804145.98</v>
      </c>
      <c r="E9" s="330">
        <f>SUM(E8:E8)</f>
        <v>243804145.98</v>
      </c>
      <c r="F9" s="330"/>
      <c r="G9" s="330"/>
      <c r="H9" s="330"/>
      <c r="I9" s="330">
        <f>SUM(I8:I8)</f>
        <v>500000</v>
      </c>
      <c r="J9" s="330"/>
      <c r="K9" s="330"/>
      <c r="L9" s="330"/>
      <c r="M9" s="330"/>
      <c r="N9" s="330"/>
      <c r="O9" s="330">
        <f>SUM(O8:O8)</f>
        <v>500000</v>
      </c>
      <c r="P9" s="330">
        <f>SUM(P8:P8)</f>
        <v>83297.7</v>
      </c>
      <c r="Q9" s="330"/>
      <c r="R9" s="330"/>
      <c r="S9" s="330"/>
      <c r="T9" s="330"/>
      <c r="U9" s="330">
        <f>SUM(U8:U8)</f>
        <v>83297.7</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44"/>
  <sheetViews>
    <sheetView tabSelected="1" topLeftCell="A18" workbookViewId="0">
      <selection activeCell="B33" sqref="B33"/>
    </sheetView>
  </sheetViews>
  <sheetFormatPr defaultColWidth="9.14285714285714" defaultRowHeight="14.25" customHeight="1"/>
  <cols>
    <col min="1" max="1" width="13.2857142857143" style="125" customWidth="1"/>
    <col min="2" max="2" width="41.1428571428571" style="125" customWidth="1"/>
    <col min="3" max="16" width="13.2857142857143" style="125" customWidth="1"/>
    <col min="17" max="16384" width="9.14285714285714" style="125" hidden="1" customWidth="1"/>
  </cols>
  <sheetData>
    <row r="1" s="125" customFormat="1" ht="15.75" customHeight="1" spans="15:16">
      <c r="O1" s="311"/>
      <c r="P1" s="311" t="s">
        <v>78</v>
      </c>
    </row>
    <row r="2" s="125" customFormat="1" ht="28.5" customHeight="1" spans="1:16">
      <c r="A2" s="293" t="s">
        <v>79</v>
      </c>
      <c r="B2" s="293"/>
      <c r="C2" s="293"/>
      <c r="D2" s="293"/>
      <c r="E2" s="293"/>
      <c r="F2" s="293"/>
      <c r="G2" s="293"/>
      <c r="H2" s="293"/>
      <c r="I2" s="293"/>
      <c r="J2" s="293"/>
      <c r="K2" s="293"/>
      <c r="L2" s="293"/>
      <c r="M2" s="293"/>
      <c r="N2" s="293"/>
      <c r="O2" s="293"/>
      <c r="P2" s="293"/>
    </row>
    <row r="3" s="125" customFormat="1" ht="15" customHeight="1" spans="1:16">
      <c r="A3" s="294" t="s">
        <v>9</v>
      </c>
      <c r="B3" s="295"/>
      <c r="C3" s="251"/>
      <c r="D3" s="203"/>
      <c r="E3" s="251"/>
      <c r="F3" s="251"/>
      <c r="G3" s="203"/>
      <c r="H3" s="203"/>
      <c r="I3" s="251"/>
      <c r="J3" s="203"/>
      <c r="K3" s="251"/>
      <c r="L3" s="251"/>
      <c r="M3" s="203"/>
      <c r="N3" s="203"/>
      <c r="O3" s="311"/>
      <c r="P3" s="311" t="s">
        <v>10</v>
      </c>
    </row>
    <row r="4" s="292" customFormat="1" ht="17.25" customHeight="1" spans="1:16">
      <c r="A4" s="296" t="s">
        <v>80</v>
      </c>
      <c r="B4" s="296" t="s">
        <v>81</v>
      </c>
      <c r="C4" s="297" t="s">
        <v>63</v>
      </c>
      <c r="D4" s="298" t="s">
        <v>66</v>
      </c>
      <c r="E4" s="299"/>
      <c r="F4" s="300"/>
      <c r="G4" s="296" t="s">
        <v>67</v>
      </c>
      <c r="H4" s="296" t="s">
        <v>68</v>
      </c>
      <c r="I4" s="296" t="s">
        <v>82</v>
      </c>
      <c r="J4" s="298" t="s">
        <v>70</v>
      </c>
      <c r="K4" s="312"/>
      <c r="L4" s="312"/>
      <c r="M4" s="312"/>
      <c r="N4" s="312"/>
      <c r="O4" s="299"/>
      <c r="P4" s="313"/>
    </row>
    <row r="5" s="292" customFormat="1" ht="26.25" customHeight="1" spans="1:16">
      <c r="A5" s="301"/>
      <c r="B5" s="301"/>
      <c r="C5" s="301"/>
      <c r="D5" s="301" t="s">
        <v>65</v>
      </c>
      <c r="E5" s="302" t="s">
        <v>83</v>
      </c>
      <c r="F5" s="302" t="s">
        <v>84</v>
      </c>
      <c r="G5" s="301"/>
      <c r="H5" s="301"/>
      <c r="I5" s="301"/>
      <c r="J5" s="303" t="s">
        <v>65</v>
      </c>
      <c r="K5" s="314" t="s">
        <v>85</v>
      </c>
      <c r="L5" s="314" t="s">
        <v>86</v>
      </c>
      <c r="M5" s="314" t="s">
        <v>87</v>
      </c>
      <c r="N5" s="314" t="s">
        <v>88</v>
      </c>
      <c r="O5" s="315" t="s">
        <v>89</v>
      </c>
      <c r="P5" s="314" t="s">
        <v>90</v>
      </c>
    </row>
    <row r="6" s="203" customFormat="1" ht="16.5" customHeight="1" spans="1:16">
      <c r="A6" s="303">
        <v>1</v>
      </c>
      <c r="B6" s="303">
        <v>2</v>
      </c>
      <c r="C6" s="303">
        <v>3</v>
      </c>
      <c r="D6" s="303">
        <v>4</v>
      </c>
      <c r="E6" s="303">
        <v>5</v>
      </c>
      <c r="F6" s="303">
        <v>6</v>
      </c>
      <c r="G6" s="303">
        <v>7</v>
      </c>
      <c r="H6" s="303">
        <v>8</v>
      </c>
      <c r="I6" s="303">
        <v>9</v>
      </c>
      <c r="J6" s="303">
        <v>10</v>
      </c>
      <c r="K6" s="303">
        <v>11</v>
      </c>
      <c r="L6" s="303">
        <v>12</v>
      </c>
      <c r="M6" s="303">
        <v>13</v>
      </c>
      <c r="N6" s="303">
        <v>14</v>
      </c>
      <c r="O6" s="303">
        <v>15</v>
      </c>
      <c r="P6" s="303">
        <v>16</v>
      </c>
    </row>
    <row r="7" s="203" customFormat="1" ht="16.5" customHeight="1" spans="1:16">
      <c r="A7" s="304" t="s">
        <v>91</v>
      </c>
      <c r="B7" s="304" t="s">
        <v>92</v>
      </c>
      <c r="C7" s="218">
        <v>242542383.92</v>
      </c>
      <c r="D7" s="218">
        <v>241959086.22</v>
      </c>
      <c r="E7" s="218">
        <v>155631777.22</v>
      </c>
      <c r="F7" s="218">
        <v>86327309</v>
      </c>
      <c r="G7" s="218"/>
      <c r="H7" s="218"/>
      <c r="I7" s="218"/>
      <c r="J7" s="218">
        <v>583297.7</v>
      </c>
      <c r="K7" s="218"/>
      <c r="L7" s="303"/>
      <c r="M7" s="303"/>
      <c r="N7" s="303"/>
      <c r="O7" s="303"/>
      <c r="P7" s="218">
        <v>583297.7</v>
      </c>
    </row>
    <row r="8" s="203" customFormat="1" ht="16.5" customHeight="1" spans="1:16">
      <c r="A8" s="305" t="s">
        <v>93</v>
      </c>
      <c r="B8" s="305" t="s">
        <v>94</v>
      </c>
      <c r="C8" s="218">
        <v>14051222.66</v>
      </c>
      <c r="D8" s="218">
        <v>13467924.96</v>
      </c>
      <c r="E8" s="218">
        <v>7870924.96</v>
      </c>
      <c r="F8" s="218">
        <v>5597000</v>
      </c>
      <c r="G8" s="218"/>
      <c r="H8" s="218"/>
      <c r="I8" s="218"/>
      <c r="J8" s="218">
        <v>583297.7</v>
      </c>
      <c r="K8" s="218"/>
      <c r="L8" s="303"/>
      <c r="M8" s="303"/>
      <c r="N8" s="303"/>
      <c r="O8" s="303"/>
      <c r="P8" s="218">
        <v>583297.7</v>
      </c>
    </row>
    <row r="9" s="203" customFormat="1" ht="16.5" customHeight="1" spans="1:16">
      <c r="A9" s="306" t="s">
        <v>95</v>
      </c>
      <c r="B9" s="306" t="s">
        <v>96</v>
      </c>
      <c r="C9" s="218">
        <v>7756362.66</v>
      </c>
      <c r="D9" s="218">
        <v>7173064.96</v>
      </c>
      <c r="E9" s="218">
        <v>7078414.96</v>
      </c>
      <c r="F9" s="218">
        <v>94650</v>
      </c>
      <c r="G9" s="218"/>
      <c r="H9" s="218"/>
      <c r="I9" s="218"/>
      <c r="J9" s="218">
        <v>583297.7</v>
      </c>
      <c r="K9" s="218"/>
      <c r="L9" s="303"/>
      <c r="M9" s="303"/>
      <c r="N9" s="303"/>
      <c r="O9" s="303"/>
      <c r="P9" s="218">
        <v>583297.7</v>
      </c>
    </row>
    <row r="10" s="203" customFormat="1" ht="16.5" customHeight="1" spans="1:16">
      <c r="A10" s="306" t="s">
        <v>97</v>
      </c>
      <c r="B10" s="306" t="s">
        <v>98</v>
      </c>
      <c r="C10" s="218">
        <v>1329742</v>
      </c>
      <c r="D10" s="218">
        <v>1329742</v>
      </c>
      <c r="E10" s="218"/>
      <c r="F10" s="218">
        <v>1329742</v>
      </c>
      <c r="G10" s="218"/>
      <c r="H10" s="218"/>
      <c r="I10" s="218"/>
      <c r="J10" s="218"/>
      <c r="K10" s="218"/>
      <c r="L10" s="303"/>
      <c r="M10" s="303"/>
      <c r="N10" s="303"/>
      <c r="O10" s="303"/>
      <c r="P10" s="218"/>
    </row>
    <row r="11" s="203" customFormat="1" ht="16.5" customHeight="1" spans="1:16">
      <c r="A11" s="306" t="s">
        <v>99</v>
      </c>
      <c r="B11" s="306" t="s">
        <v>100</v>
      </c>
      <c r="C11" s="218">
        <v>1000000</v>
      </c>
      <c r="D11" s="218">
        <v>1000000</v>
      </c>
      <c r="E11" s="218"/>
      <c r="F11" s="218">
        <v>1000000</v>
      </c>
      <c r="G11" s="218"/>
      <c r="H11" s="218"/>
      <c r="I11" s="218"/>
      <c r="J11" s="218"/>
      <c r="K11" s="218"/>
      <c r="L11" s="303"/>
      <c r="M11" s="303"/>
      <c r="N11" s="303"/>
      <c r="O11" s="303"/>
      <c r="P11" s="218"/>
    </row>
    <row r="12" s="203" customFormat="1" ht="16.5" customHeight="1" spans="1:16">
      <c r="A12" s="306" t="s">
        <v>101</v>
      </c>
      <c r="B12" s="306" t="s">
        <v>102</v>
      </c>
      <c r="C12" s="218">
        <v>520000</v>
      </c>
      <c r="D12" s="218">
        <v>520000</v>
      </c>
      <c r="E12" s="218"/>
      <c r="F12" s="218">
        <v>520000</v>
      </c>
      <c r="G12" s="218"/>
      <c r="H12" s="218"/>
      <c r="I12" s="218"/>
      <c r="J12" s="218"/>
      <c r="K12" s="218"/>
      <c r="L12" s="303"/>
      <c r="M12" s="303"/>
      <c r="N12" s="303"/>
      <c r="O12" s="303"/>
      <c r="P12" s="218"/>
    </row>
    <row r="13" s="203" customFormat="1" ht="16.5" customHeight="1" spans="1:16">
      <c r="A13" s="306" t="s">
        <v>103</v>
      </c>
      <c r="B13" s="306" t="s">
        <v>104</v>
      </c>
      <c r="C13" s="218">
        <v>792510</v>
      </c>
      <c r="D13" s="218">
        <v>792510</v>
      </c>
      <c r="E13" s="218">
        <v>792510</v>
      </c>
      <c r="F13" s="218"/>
      <c r="G13" s="218"/>
      <c r="H13" s="218"/>
      <c r="I13" s="218"/>
      <c r="J13" s="218"/>
      <c r="K13" s="218"/>
      <c r="L13" s="303"/>
      <c r="M13" s="303"/>
      <c r="N13" s="303"/>
      <c r="O13" s="303"/>
      <c r="P13" s="218"/>
    </row>
    <row r="14" s="203" customFormat="1" ht="16.5" customHeight="1" spans="1:16">
      <c r="A14" s="306" t="s">
        <v>105</v>
      </c>
      <c r="B14" s="306" t="s">
        <v>106</v>
      </c>
      <c r="C14" s="218">
        <v>2652608</v>
      </c>
      <c r="D14" s="218">
        <v>2652608</v>
      </c>
      <c r="E14" s="218"/>
      <c r="F14" s="218">
        <v>2652608</v>
      </c>
      <c r="G14" s="218"/>
      <c r="H14" s="218"/>
      <c r="I14" s="218"/>
      <c r="J14" s="218"/>
      <c r="K14" s="218"/>
      <c r="L14" s="303"/>
      <c r="M14" s="303"/>
      <c r="N14" s="303"/>
      <c r="O14" s="303"/>
      <c r="P14" s="218"/>
    </row>
    <row r="15" s="203" customFormat="1" ht="16.5" customHeight="1" spans="1:16">
      <c r="A15" s="305" t="s">
        <v>107</v>
      </c>
      <c r="B15" s="305" t="s">
        <v>108</v>
      </c>
      <c r="C15" s="218">
        <v>222058759.68</v>
      </c>
      <c r="D15" s="218">
        <v>222058759.68</v>
      </c>
      <c r="E15" s="218">
        <v>143383559.68</v>
      </c>
      <c r="F15" s="218">
        <v>78675200</v>
      </c>
      <c r="G15" s="218"/>
      <c r="H15" s="218"/>
      <c r="I15" s="218"/>
      <c r="J15" s="218"/>
      <c r="K15" s="218"/>
      <c r="L15" s="303"/>
      <c r="M15" s="303"/>
      <c r="N15" s="303"/>
      <c r="O15" s="303"/>
      <c r="P15" s="218"/>
    </row>
    <row r="16" s="203" customFormat="1" ht="16.5" customHeight="1" spans="1:16">
      <c r="A16" s="306" t="s">
        <v>109</v>
      </c>
      <c r="B16" s="306" t="s">
        <v>110</v>
      </c>
      <c r="C16" s="218">
        <v>96156000</v>
      </c>
      <c r="D16" s="218">
        <v>96156000</v>
      </c>
      <c r="E16" s="218">
        <v>96156000</v>
      </c>
      <c r="F16" s="218"/>
      <c r="G16" s="218"/>
      <c r="H16" s="218"/>
      <c r="I16" s="218"/>
      <c r="J16" s="218"/>
      <c r="K16" s="218"/>
      <c r="L16" s="303"/>
      <c r="M16" s="303"/>
      <c r="N16" s="303"/>
      <c r="O16" s="303"/>
      <c r="P16" s="218"/>
    </row>
    <row r="17" s="203" customFormat="1" ht="16.5" customHeight="1" spans="1:16">
      <c r="A17" s="306" t="s">
        <v>111</v>
      </c>
      <c r="B17" s="306" t="s">
        <v>112</v>
      </c>
      <c r="C17" s="218">
        <v>847559.68</v>
      </c>
      <c r="D17" s="218">
        <v>847559.68</v>
      </c>
      <c r="E17" s="218">
        <v>847559.68</v>
      </c>
      <c r="F17" s="218"/>
      <c r="G17" s="218"/>
      <c r="H17" s="218"/>
      <c r="I17" s="218"/>
      <c r="J17" s="218"/>
      <c r="K17" s="218"/>
      <c r="L17" s="303"/>
      <c r="M17" s="303"/>
      <c r="N17" s="303"/>
      <c r="O17" s="303"/>
      <c r="P17" s="218"/>
    </row>
    <row r="18" s="203" customFormat="1" ht="16.5" customHeight="1" spans="1:16">
      <c r="A18" s="306" t="s">
        <v>113</v>
      </c>
      <c r="B18" s="306" t="s">
        <v>114</v>
      </c>
      <c r="C18" s="218">
        <v>46380000</v>
      </c>
      <c r="D18" s="218">
        <v>46380000</v>
      </c>
      <c r="E18" s="218">
        <v>46380000</v>
      </c>
      <c r="F18" s="218"/>
      <c r="G18" s="218"/>
      <c r="H18" s="218"/>
      <c r="I18" s="218"/>
      <c r="J18" s="218"/>
      <c r="K18" s="218"/>
      <c r="L18" s="303"/>
      <c r="M18" s="303"/>
      <c r="N18" s="303"/>
      <c r="O18" s="303"/>
      <c r="P18" s="218"/>
    </row>
    <row r="19" s="203" customFormat="1" ht="16.5" customHeight="1" spans="1:16">
      <c r="A19" s="306" t="s">
        <v>115</v>
      </c>
      <c r="B19" s="306" t="s">
        <v>116</v>
      </c>
      <c r="C19" s="218">
        <v>73700000</v>
      </c>
      <c r="D19" s="218">
        <v>73700000</v>
      </c>
      <c r="E19" s="218"/>
      <c r="F19" s="218">
        <v>73700000</v>
      </c>
      <c r="G19" s="218"/>
      <c r="H19" s="218"/>
      <c r="I19" s="218"/>
      <c r="J19" s="218"/>
      <c r="K19" s="218"/>
      <c r="L19" s="303"/>
      <c r="M19" s="303"/>
      <c r="N19" s="303"/>
      <c r="O19" s="303"/>
      <c r="P19" s="218"/>
    </row>
    <row r="20" s="203" customFormat="1" ht="16.5" customHeight="1" spans="1:16">
      <c r="A20" s="306" t="s">
        <v>117</v>
      </c>
      <c r="B20" s="306" t="s">
        <v>118</v>
      </c>
      <c r="C20" s="218">
        <v>4975200</v>
      </c>
      <c r="D20" s="218">
        <v>4975200</v>
      </c>
      <c r="E20" s="218"/>
      <c r="F20" s="218">
        <v>4975200</v>
      </c>
      <c r="G20" s="218"/>
      <c r="H20" s="218"/>
      <c r="I20" s="218"/>
      <c r="J20" s="218"/>
      <c r="K20" s="218"/>
      <c r="L20" s="303"/>
      <c r="M20" s="303"/>
      <c r="N20" s="303"/>
      <c r="O20" s="303"/>
      <c r="P20" s="218"/>
    </row>
    <row r="21" s="203" customFormat="1" ht="16.5" customHeight="1" spans="1:16">
      <c r="A21" s="305" t="s">
        <v>119</v>
      </c>
      <c r="B21" s="305" t="s">
        <v>120</v>
      </c>
      <c r="C21" s="218">
        <v>130000</v>
      </c>
      <c r="D21" s="218">
        <v>130000</v>
      </c>
      <c r="E21" s="218"/>
      <c r="F21" s="218">
        <v>130000</v>
      </c>
      <c r="G21" s="218"/>
      <c r="H21" s="218"/>
      <c r="I21" s="218"/>
      <c r="J21" s="218"/>
      <c r="K21" s="218"/>
      <c r="L21" s="303"/>
      <c r="M21" s="303"/>
      <c r="N21" s="303"/>
      <c r="O21" s="303"/>
      <c r="P21" s="218"/>
    </row>
    <row r="22" s="203" customFormat="1" ht="16.5" customHeight="1" spans="1:16">
      <c r="A22" s="306" t="s">
        <v>121</v>
      </c>
      <c r="B22" s="306" t="s">
        <v>122</v>
      </c>
      <c r="C22" s="218">
        <v>130000</v>
      </c>
      <c r="D22" s="218">
        <v>130000</v>
      </c>
      <c r="E22" s="218"/>
      <c r="F22" s="218">
        <v>130000</v>
      </c>
      <c r="G22" s="218"/>
      <c r="H22" s="218"/>
      <c r="I22" s="218"/>
      <c r="J22" s="218"/>
      <c r="K22" s="218"/>
      <c r="L22" s="303"/>
      <c r="M22" s="303"/>
      <c r="N22" s="303"/>
      <c r="O22" s="303"/>
      <c r="P22" s="218"/>
    </row>
    <row r="23" s="203" customFormat="1" ht="16.5" customHeight="1" spans="1:16">
      <c r="A23" s="305" t="s">
        <v>123</v>
      </c>
      <c r="B23" s="305" t="s">
        <v>124</v>
      </c>
      <c r="C23" s="218">
        <v>64420</v>
      </c>
      <c r="D23" s="218">
        <v>64420</v>
      </c>
      <c r="E23" s="218"/>
      <c r="F23" s="218">
        <v>64420</v>
      </c>
      <c r="G23" s="218"/>
      <c r="H23" s="218"/>
      <c r="I23" s="218"/>
      <c r="J23" s="218"/>
      <c r="K23" s="218"/>
      <c r="L23" s="303"/>
      <c r="M23" s="303"/>
      <c r="N23" s="303"/>
      <c r="O23" s="303"/>
      <c r="P23" s="218"/>
    </row>
    <row r="24" s="203" customFormat="1" ht="16.5" customHeight="1" spans="1:16">
      <c r="A24" s="306" t="s">
        <v>125</v>
      </c>
      <c r="B24" s="306" t="s">
        <v>126</v>
      </c>
      <c r="C24" s="218">
        <v>64420</v>
      </c>
      <c r="D24" s="218">
        <v>64420</v>
      </c>
      <c r="E24" s="218"/>
      <c r="F24" s="218">
        <v>64420</v>
      </c>
      <c r="G24" s="218"/>
      <c r="H24" s="218"/>
      <c r="I24" s="218"/>
      <c r="J24" s="218"/>
      <c r="K24" s="218"/>
      <c r="L24" s="303"/>
      <c r="M24" s="303"/>
      <c r="N24" s="303"/>
      <c r="O24" s="303"/>
      <c r="P24" s="218"/>
    </row>
    <row r="25" s="203" customFormat="1" ht="16.5" customHeight="1" spans="1:16">
      <c r="A25" s="305" t="s">
        <v>127</v>
      </c>
      <c r="B25" s="305" t="s">
        <v>128</v>
      </c>
      <c r="C25" s="218">
        <v>356569</v>
      </c>
      <c r="D25" s="218">
        <v>356569</v>
      </c>
      <c r="E25" s="218"/>
      <c r="F25" s="218">
        <v>356569</v>
      </c>
      <c r="G25" s="218"/>
      <c r="H25" s="218"/>
      <c r="I25" s="218"/>
      <c r="J25" s="218"/>
      <c r="K25" s="218"/>
      <c r="L25" s="303"/>
      <c r="M25" s="303"/>
      <c r="N25" s="303"/>
      <c r="O25" s="303"/>
      <c r="P25" s="218"/>
    </row>
    <row r="26" s="203" customFormat="1" ht="16.5" customHeight="1" spans="1:16">
      <c r="A26" s="306" t="s">
        <v>129</v>
      </c>
      <c r="B26" s="306" t="s">
        <v>130</v>
      </c>
      <c r="C26" s="218">
        <v>356569</v>
      </c>
      <c r="D26" s="218">
        <v>356569</v>
      </c>
      <c r="E26" s="218"/>
      <c r="F26" s="218">
        <v>356569</v>
      </c>
      <c r="G26" s="218"/>
      <c r="H26" s="218"/>
      <c r="I26" s="218"/>
      <c r="J26" s="218"/>
      <c r="K26" s="218"/>
      <c r="L26" s="303"/>
      <c r="M26" s="303"/>
      <c r="N26" s="303"/>
      <c r="O26" s="303"/>
      <c r="P26" s="218"/>
    </row>
    <row r="27" s="203" customFormat="1" ht="16.5" customHeight="1" spans="1:16">
      <c r="A27" s="305" t="s">
        <v>131</v>
      </c>
      <c r="B27" s="305" t="s">
        <v>132</v>
      </c>
      <c r="C27" s="218">
        <v>131320</v>
      </c>
      <c r="D27" s="218">
        <v>131320</v>
      </c>
      <c r="E27" s="218"/>
      <c r="F27" s="218">
        <v>131320</v>
      </c>
      <c r="G27" s="218"/>
      <c r="H27" s="218"/>
      <c r="I27" s="218"/>
      <c r="J27" s="218"/>
      <c r="K27" s="218"/>
      <c r="L27" s="303"/>
      <c r="M27" s="303"/>
      <c r="N27" s="303"/>
      <c r="O27" s="303"/>
      <c r="P27" s="218"/>
    </row>
    <row r="28" s="203" customFormat="1" ht="16.5" customHeight="1" spans="1:16">
      <c r="A28" s="306" t="s">
        <v>133</v>
      </c>
      <c r="B28" s="306" t="s">
        <v>134</v>
      </c>
      <c r="C28" s="218">
        <v>131320</v>
      </c>
      <c r="D28" s="218">
        <v>131320</v>
      </c>
      <c r="E28" s="218"/>
      <c r="F28" s="218">
        <v>131320</v>
      </c>
      <c r="G28" s="218"/>
      <c r="H28" s="218"/>
      <c r="I28" s="218"/>
      <c r="J28" s="218"/>
      <c r="K28" s="218"/>
      <c r="L28" s="303"/>
      <c r="M28" s="303"/>
      <c r="N28" s="303"/>
      <c r="O28" s="303"/>
      <c r="P28" s="218"/>
    </row>
    <row r="29" s="203" customFormat="1" ht="16.5" customHeight="1" spans="1:16">
      <c r="A29" s="305" t="s">
        <v>135</v>
      </c>
      <c r="B29" s="305" t="s">
        <v>136</v>
      </c>
      <c r="C29" s="218">
        <v>5750092.58</v>
      </c>
      <c r="D29" s="218">
        <v>5750092.58</v>
      </c>
      <c r="E29" s="218">
        <v>4377292.58</v>
      </c>
      <c r="F29" s="218">
        <v>1372800</v>
      </c>
      <c r="G29" s="218"/>
      <c r="H29" s="218"/>
      <c r="I29" s="218"/>
      <c r="J29" s="218"/>
      <c r="K29" s="218"/>
      <c r="L29" s="303"/>
      <c r="M29" s="303"/>
      <c r="N29" s="303"/>
      <c r="O29" s="303"/>
      <c r="P29" s="218"/>
    </row>
    <row r="30" s="203" customFormat="1" ht="16.5" customHeight="1" spans="1:16">
      <c r="A30" s="306" t="s">
        <v>137</v>
      </c>
      <c r="B30" s="306" t="s">
        <v>136</v>
      </c>
      <c r="C30" s="218">
        <v>5750092.58</v>
      </c>
      <c r="D30" s="218">
        <v>5750092.58</v>
      </c>
      <c r="E30" s="218">
        <v>4377292.58</v>
      </c>
      <c r="F30" s="218">
        <v>1372800</v>
      </c>
      <c r="G30" s="218"/>
      <c r="H30" s="218"/>
      <c r="I30" s="218"/>
      <c r="J30" s="218"/>
      <c r="K30" s="218"/>
      <c r="L30" s="303"/>
      <c r="M30" s="303"/>
      <c r="N30" s="303"/>
      <c r="O30" s="303"/>
      <c r="P30" s="218"/>
    </row>
    <row r="31" s="203" customFormat="1" ht="16.5" customHeight="1" spans="1:16">
      <c r="A31" s="304" t="s">
        <v>138</v>
      </c>
      <c r="B31" s="304" t="s">
        <v>139</v>
      </c>
      <c r="C31" s="218">
        <v>852390</v>
      </c>
      <c r="D31" s="218">
        <v>852390</v>
      </c>
      <c r="E31" s="218">
        <v>852390</v>
      </c>
      <c r="F31" s="218"/>
      <c r="G31" s="218"/>
      <c r="H31" s="218"/>
      <c r="I31" s="218"/>
      <c r="J31" s="218"/>
      <c r="K31" s="218"/>
      <c r="L31" s="303"/>
      <c r="M31" s="303"/>
      <c r="N31" s="303"/>
      <c r="O31" s="303"/>
      <c r="P31" s="218"/>
    </row>
    <row r="32" s="203" customFormat="1" ht="16.5" customHeight="1" spans="1:16">
      <c r="A32" s="305" t="s">
        <v>140</v>
      </c>
      <c r="B32" s="305" t="s">
        <v>141</v>
      </c>
      <c r="C32" s="218">
        <v>852390</v>
      </c>
      <c r="D32" s="218">
        <v>852390</v>
      </c>
      <c r="E32" s="218">
        <v>852390</v>
      </c>
      <c r="F32" s="218"/>
      <c r="G32" s="218"/>
      <c r="H32" s="218"/>
      <c r="I32" s="218"/>
      <c r="J32" s="218"/>
      <c r="K32" s="218"/>
      <c r="L32" s="303"/>
      <c r="M32" s="303"/>
      <c r="N32" s="303"/>
      <c r="O32" s="303"/>
      <c r="P32" s="218"/>
    </row>
    <row r="33" s="203" customFormat="1" ht="16.5" customHeight="1" spans="1:16">
      <c r="A33" s="306" t="s">
        <v>142</v>
      </c>
      <c r="B33" s="306" t="s">
        <v>143</v>
      </c>
      <c r="C33" s="218">
        <v>498516</v>
      </c>
      <c r="D33" s="218">
        <v>498516</v>
      </c>
      <c r="E33" s="218">
        <v>498516</v>
      </c>
      <c r="F33" s="218"/>
      <c r="G33" s="218"/>
      <c r="H33" s="218"/>
      <c r="I33" s="218"/>
      <c r="J33" s="218"/>
      <c r="K33" s="218"/>
      <c r="L33" s="303"/>
      <c r="M33" s="303"/>
      <c r="N33" s="303"/>
      <c r="O33" s="303"/>
      <c r="P33" s="218"/>
    </row>
    <row r="34" s="203" customFormat="1" ht="16.5" customHeight="1" spans="1:16">
      <c r="A34" s="306" t="s">
        <v>144</v>
      </c>
      <c r="B34" s="306" t="s">
        <v>145</v>
      </c>
      <c r="C34" s="218">
        <v>1980</v>
      </c>
      <c r="D34" s="218">
        <v>1980</v>
      </c>
      <c r="E34" s="218">
        <v>1980</v>
      </c>
      <c r="F34" s="218"/>
      <c r="G34" s="218"/>
      <c r="H34" s="218"/>
      <c r="I34" s="218"/>
      <c r="J34" s="218"/>
      <c r="K34" s="218"/>
      <c r="L34" s="303"/>
      <c r="M34" s="303"/>
      <c r="N34" s="303"/>
      <c r="O34" s="303"/>
      <c r="P34" s="218"/>
    </row>
    <row r="35" s="203" customFormat="1" ht="16.5" customHeight="1" spans="1:16">
      <c r="A35" s="306" t="s">
        <v>146</v>
      </c>
      <c r="B35" s="306" t="s">
        <v>147</v>
      </c>
      <c r="C35" s="218">
        <v>304218</v>
      </c>
      <c r="D35" s="218">
        <v>304218</v>
      </c>
      <c r="E35" s="218">
        <v>304218</v>
      </c>
      <c r="F35" s="218"/>
      <c r="G35" s="218"/>
      <c r="H35" s="218"/>
      <c r="I35" s="218"/>
      <c r="J35" s="218"/>
      <c r="K35" s="218"/>
      <c r="L35" s="303"/>
      <c r="M35" s="303"/>
      <c r="N35" s="303"/>
      <c r="O35" s="303"/>
      <c r="P35" s="218"/>
    </row>
    <row r="36" s="203" customFormat="1" ht="16.5" customHeight="1" spans="1:16">
      <c r="A36" s="306" t="s">
        <v>148</v>
      </c>
      <c r="B36" s="306" t="s">
        <v>149</v>
      </c>
      <c r="C36" s="218">
        <v>47676</v>
      </c>
      <c r="D36" s="218">
        <v>47676</v>
      </c>
      <c r="E36" s="218">
        <v>47676</v>
      </c>
      <c r="F36" s="218"/>
      <c r="G36" s="218"/>
      <c r="H36" s="218"/>
      <c r="I36" s="218"/>
      <c r="J36" s="218"/>
      <c r="K36" s="218"/>
      <c r="L36" s="303"/>
      <c r="M36" s="303"/>
      <c r="N36" s="303"/>
      <c r="O36" s="303"/>
      <c r="P36" s="218"/>
    </row>
    <row r="37" s="203" customFormat="1" ht="16.5" customHeight="1" spans="1:16">
      <c r="A37" s="304" t="s">
        <v>150</v>
      </c>
      <c r="B37" s="304" t="s">
        <v>151</v>
      </c>
      <c r="C37" s="218"/>
      <c r="D37" s="218"/>
      <c r="E37" s="218"/>
      <c r="F37" s="218"/>
      <c r="G37" s="218"/>
      <c r="H37" s="218"/>
      <c r="I37" s="218"/>
      <c r="J37" s="218"/>
      <c r="K37" s="218"/>
      <c r="L37" s="303"/>
      <c r="M37" s="303"/>
      <c r="N37" s="303"/>
      <c r="O37" s="303"/>
      <c r="P37" s="218"/>
    </row>
    <row r="38" s="203" customFormat="1" ht="16.5" customHeight="1" spans="1:16">
      <c r="A38" s="305" t="s">
        <v>152</v>
      </c>
      <c r="B38" s="305" t="s">
        <v>153</v>
      </c>
      <c r="C38" s="218"/>
      <c r="D38" s="218"/>
      <c r="E38" s="218"/>
      <c r="F38" s="218"/>
      <c r="G38" s="218"/>
      <c r="H38" s="218"/>
      <c r="I38" s="218"/>
      <c r="J38" s="218"/>
      <c r="K38" s="218"/>
      <c r="L38" s="303"/>
      <c r="M38" s="303"/>
      <c r="N38" s="303"/>
      <c r="O38" s="303"/>
      <c r="P38" s="218"/>
    </row>
    <row r="39" s="203" customFormat="1" ht="16.5" customHeight="1" spans="1:16">
      <c r="A39" s="306" t="s">
        <v>154</v>
      </c>
      <c r="B39" s="306" t="s">
        <v>155</v>
      </c>
      <c r="C39" s="218"/>
      <c r="D39" s="218"/>
      <c r="E39" s="218"/>
      <c r="F39" s="218"/>
      <c r="G39" s="218"/>
      <c r="H39" s="218"/>
      <c r="I39" s="218"/>
      <c r="J39" s="218"/>
      <c r="K39" s="218"/>
      <c r="L39" s="303"/>
      <c r="M39" s="303"/>
      <c r="N39" s="303"/>
      <c r="O39" s="303"/>
      <c r="P39" s="218"/>
    </row>
    <row r="40" s="203" customFormat="1" ht="16.5" customHeight="1" spans="1:16">
      <c r="A40" s="304" t="s">
        <v>156</v>
      </c>
      <c r="B40" s="304" t="s">
        <v>157</v>
      </c>
      <c r="C40" s="218">
        <v>992669.76</v>
      </c>
      <c r="D40" s="218">
        <v>992669.76</v>
      </c>
      <c r="E40" s="218">
        <v>992669.76</v>
      </c>
      <c r="F40" s="218"/>
      <c r="G40" s="218"/>
      <c r="H40" s="218"/>
      <c r="I40" s="218"/>
      <c r="J40" s="218"/>
      <c r="K40" s="218"/>
      <c r="L40" s="303"/>
      <c r="M40" s="303"/>
      <c r="N40" s="303"/>
      <c r="O40" s="303"/>
      <c r="P40" s="218"/>
    </row>
    <row r="41" s="203" customFormat="1" ht="16.5" customHeight="1" spans="1:16">
      <c r="A41" s="305" t="s">
        <v>158</v>
      </c>
      <c r="B41" s="305" t="s">
        <v>159</v>
      </c>
      <c r="C41" s="218">
        <v>992669.76</v>
      </c>
      <c r="D41" s="218">
        <v>992669.76</v>
      </c>
      <c r="E41" s="218">
        <v>992669.76</v>
      </c>
      <c r="F41" s="218"/>
      <c r="G41" s="218"/>
      <c r="H41" s="218"/>
      <c r="I41" s="218"/>
      <c r="J41" s="218"/>
      <c r="K41" s="218"/>
      <c r="L41" s="303"/>
      <c r="M41" s="303"/>
      <c r="N41" s="303"/>
      <c r="O41" s="303"/>
      <c r="P41" s="218"/>
    </row>
    <row r="42" s="125" customFormat="1" ht="16.5" customHeight="1" spans="1:16">
      <c r="A42" s="306" t="s">
        <v>160</v>
      </c>
      <c r="B42" s="306" t="s">
        <v>161</v>
      </c>
      <c r="C42" s="218">
        <v>992669.76</v>
      </c>
      <c r="D42" s="218">
        <v>992669.76</v>
      </c>
      <c r="E42" s="218">
        <v>992669.76</v>
      </c>
      <c r="F42" s="218"/>
      <c r="G42" s="218"/>
      <c r="H42" s="218"/>
      <c r="I42" s="218"/>
      <c r="J42" s="218"/>
      <c r="K42" s="218"/>
      <c r="L42" s="316"/>
      <c r="M42" s="316"/>
      <c r="N42" s="316"/>
      <c r="O42" s="316"/>
      <c r="P42" s="218"/>
    </row>
    <row r="43" s="125" customFormat="1" ht="17.25" customHeight="1" spans="1:16">
      <c r="A43" s="307" t="s">
        <v>162</v>
      </c>
      <c r="B43" s="308"/>
      <c r="C43" s="218">
        <v>244387443.68</v>
      </c>
      <c r="D43" s="218">
        <v>243804145.98</v>
      </c>
      <c r="E43" s="218">
        <v>157476836.98</v>
      </c>
      <c r="F43" s="218">
        <v>86327309</v>
      </c>
      <c r="G43" s="218"/>
      <c r="H43" s="218"/>
      <c r="I43" s="218"/>
      <c r="J43" s="218">
        <v>583297.7</v>
      </c>
      <c r="K43" s="317"/>
      <c r="L43" s="317"/>
      <c r="M43" s="317"/>
      <c r="N43" s="317"/>
      <c r="O43" s="317"/>
      <c r="P43" s="218">
        <v>583297.7</v>
      </c>
    </row>
    <row r="44" customHeight="1" spans="3:16">
      <c r="C44" s="309"/>
      <c r="D44" s="310"/>
      <c r="E44" s="310"/>
      <c r="F44" s="310"/>
      <c r="G44" s="310"/>
      <c r="H44" s="310"/>
      <c r="I44" s="310"/>
      <c r="J44" s="310"/>
      <c r="K44" s="310"/>
      <c r="L44" s="310"/>
      <c r="M44" s="310"/>
      <c r="N44" s="310"/>
      <c r="O44" s="310"/>
      <c r="P44" s="310"/>
    </row>
  </sheetData>
  <mergeCells count="11">
    <mergeCell ref="A2:P2"/>
    <mergeCell ref="A3:L3"/>
    <mergeCell ref="D4:F4"/>
    <mergeCell ref="J4:P4"/>
    <mergeCell ref="A43:B43"/>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H16" sqref="H16"/>
    </sheetView>
  </sheetViews>
  <sheetFormatPr defaultColWidth="9.14285714285714" defaultRowHeight="14.25" customHeight="1" outlineLevelCol="3"/>
  <cols>
    <col min="1" max="1" width="49.2857142857143" style="62" customWidth="1"/>
    <col min="2" max="2" width="38.8571428571429" style="62" customWidth="1"/>
    <col min="3" max="3" width="48.5714285714286" style="62" customWidth="1"/>
    <col min="4" max="4" width="36.4285714285714" style="62" customWidth="1"/>
    <col min="5" max="5" width="9.14285714285714" style="63" customWidth="1"/>
    <col min="6" max="16384" width="9.14285714285714" style="63"/>
  </cols>
  <sheetData>
    <row r="1" customHeight="1" spans="1:4">
      <c r="A1" s="277"/>
      <c r="B1" s="277"/>
      <c r="C1" s="277"/>
      <c r="D1" s="278" t="s">
        <v>163</v>
      </c>
    </row>
    <row r="2" ht="31.5" customHeight="1" spans="1:4">
      <c r="A2" s="5" t="s">
        <v>164</v>
      </c>
      <c r="B2" s="279"/>
      <c r="C2" s="279"/>
      <c r="D2" s="279"/>
    </row>
    <row r="3" ht="17.25" customHeight="1" spans="1:4">
      <c r="A3" s="6" t="s">
        <v>9</v>
      </c>
      <c r="B3" s="280"/>
      <c r="C3" s="280"/>
      <c r="D3" s="281" t="s">
        <v>10</v>
      </c>
    </row>
    <row r="4" ht="19.5" customHeight="1" spans="1:4">
      <c r="A4" s="12" t="s">
        <v>11</v>
      </c>
      <c r="B4" s="14"/>
      <c r="C4" s="12" t="s">
        <v>12</v>
      </c>
      <c r="D4" s="14"/>
    </row>
    <row r="5" ht="21.75" customHeight="1" spans="1:4">
      <c r="A5" s="17" t="s">
        <v>13</v>
      </c>
      <c r="B5" s="282" t="s">
        <v>14</v>
      </c>
      <c r="C5" s="17" t="s">
        <v>165</v>
      </c>
      <c r="D5" s="282" t="s">
        <v>14</v>
      </c>
    </row>
    <row r="6" ht="17.25" customHeight="1" spans="1:4">
      <c r="A6" s="20"/>
      <c r="B6" s="19"/>
      <c r="C6" s="20"/>
      <c r="D6" s="19"/>
    </row>
    <row r="7" ht="18" customHeight="1" spans="1:4">
      <c r="A7" s="283" t="s">
        <v>166</v>
      </c>
      <c r="B7" s="25">
        <v>243804145.98</v>
      </c>
      <c r="C7" s="284" t="s">
        <v>167</v>
      </c>
      <c r="D7" s="25">
        <v>243804145.98</v>
      </c>
    </row>
    <row r="8" s="63" customFormat="1" ht="18" customHeight="1" spans="1:4">
      <c r="A8" s="70" t="s">
        <v>168</v>
      </c>
      <c r="B8" s="25">
        <v>243804145.98</v>
      </c>
      <c r="C8" s="284" t="s">
        <v>169</v>
      </c>
      <c r="D8" s="285"/>
    </row>
    <row r="9" s="63" customFormat="1" ht="18" customHeight="1" spans="1:4">
      <c r="A9" s="70" t="s">
        <v>170</v>
      </c>
      <c r="B9" s="286"/>
      <c r="C9" s="284" t="s">
        <v>171</v>
      </c>
      <c r="D9" s="285"/>
    </row>
    <row r="10" s="63" customFormat="1" ht="18" customHeight="1" spans="1:4">
      <c r="A10" s="70" t="s">
        <v>172</v>
      </c>
      <c r="B10" s="286"/>
      <c r="C10" s="284" t="s">
        <v>173</v>
      </c>
      <c r="D10" s="285"/>
    </row>
    <row r="11" s="63" customFormat="1" ht="18" customHeight="1" spans="1:4">
      <c r="A11" s="70" t="s">
        <v>174</v>
      </c>
      <c r="B11" s="286"/>
      <c r="C11" s="284" t="s">
        <v>175</v>
      </c>
      <c r="D11" s="285"/>
    </row>
    <row r="12" s="63" customFormat="1" ht="18" customHeight="1" spans="1:4">
      <c r="A12" s="70" t="s">
        <v>168</v>
      </c>
      <c r="B12" s="286"/>
      <c r="C12" s="284" t="s">
        <v>176</v>
      </c>
      <c r="D12" s="285"/>
    </row>
    <row r="13" s="63" customFormat="1" ht="18" customHeight="1" spans="1:4">
      <c r="A13" s="287" t="s">
        <v>170</v>
      </c>
      <c r="B13" s="286"/>
      <c r="C13" s="284" t="s">
        <v>177</v>
      </c>
      <c r="D13" s="285"/>
    </row>
    <row r="14" s="63" customFormat="1" ht="18" customHeight="1" spans="1:4">
      <c r="A14" s="287" t="s">
        <v>172</v>
      </c>
      <c r="B14" s="286"/>
      <c r="C14" s="284" t="s">
        <v>178</v>
      </c>
      <c r="D14" s="285"/>
    </row>
    <row r="15" s="63" customFormat="1" ht="18" customHeight="1" spans="1:4">
      <c r="A15" s="283"/>
      <c r="B15" s="286"/>
      <c r="C15" s="284" t="s">
        <v>179</v>
      </c>
      <c r="D15" s="25">
        <v>241959086.22</v>
      </c>
    </row>
    <row r="16" s="63" customFormat="1" ht="18" customHeight="1" spans="1:4">
      <c r="A16" s="283"/>
      <c r="B16" s="286"/>
      <c r="C16" s="284" t="s">
        <v>180</v>
      </c>
      <c r="D16" s="25">
        <v>852390</v>
      </c>
    </row>
    <row r="17" s="63" customFormat="1" ht="18" customHeight="1" spans="1:4">
      <c r="A17" s="283"/>
      <c r="B17" s="286"/>
      <c r="C17" s="284" t="s">
        <v>181</v>
      </c>
      <c r="D17" s="285"/>
    </row>
    <row r="18" s="63" customFormat="1" ht="18" customHeight="1" spans="1:4">
      <c r="A18" s="283"/>
      <c r="B18" s="286"/>
      <c r="C18" s="284" t="s">
        <v>182</v>
      </c>
      <c r="D18" s="285"/>
    </row>
    <row r="19" s="63" customFormat="1" ht="18" customHeight="1" spans="1:4">
      <c r="A19" s="283"/>
      <c r="B19" s="286"/>
      <c r="C19" s="284" t="s">
        <v>183</v>
      </c>
      <c r="D19" s="285"/>
    </row>
    <row r="20" s="63" customFormat="1" ht="18" customHeight="1" spans="1:4">
      <c r="A20" s="283"/>
      <c r="B20" s="286"/>
      <c r="C20" s="284" t="s">
        <v>184</v>
      </c>
      <c r="D20" s="285"/>
    </row>
    <row r="21" s="63" customFormat="1" ht="18" customHeight="1" spans="1:4">
      <c r="A21" s="283"/>
      <c r="B21" s="286"/>
      <c r="C21" s="284" t="s">
        <v>185</v>
      </c>
      <c r="D21" s="285"/>
    </row>
    <row r="22" s="63" customFormat="1" ht="18" customHeight="1" spans="1:4">
      <c r="A22" s="283"/>
      <c r="B22" s="286"/>
      <c r="C22" s="284" t="s">
        <v>186</v>
      </c>
      <c r="D22" s="285"/>
    </row>
    <row r="23" s="63" customFormat="1" ht="18" customHeight="1" spans="1:4">
      <c r="A23" s="283"/>
      <c r="B23" s="286"/>
      <c r="C23" s="284" t="s">
        <v>187</v>
      </c>
      <c r="D23" s="285"/>
    </row>
    <row r="24" s="63" customFormat="1" ht="18" customHeight="1" spans="1:4">
      <c r="A24" s="283"/>
      <c r="B24" s="286"/>
      <c r="C24" s="284" t="s">
        <v>188</v>
      </c>
      <c r="D24" s="285"/>
    </row>
    <row r="25" s="63" customFormat="1" ht="18" customHeight="1" spans="1:4">
      <c r="A25" s="283"/>
      <c r="B25" s="286"/>
      <c r="C25" s="284" t="s">
        <v>189</v>
      </c>
      <c r="D25" s="285"/>
    </row>
    <row r="26" s="63" customFormat="1" ht="18" customHeight="1" spans="1:4">
      <c r="A26" s="283"/>
      <c r="B26" s="286"/>
      <c r="C26" s="284" t="s">
        <v>190</v>
      </c>
      <c r="D26" s="25">
        <v>992669.76</v>
      </c>
    </row>
    <row r="27" s="63" customFormat="1" ht="18" customHeight="1" spans="1:4">
      <c r="A27" s="283"/>
      <c r="B27" s="286"/>
      <c r="C27" s="284" t="s">
        <v>191</v>
      </c>
      <c r="D27" s="288"/>
    </row>
    <row r="28" s="63" customFormat="1" ht="18" customHeight="1" spans="1:4">
      <c r="A28" s="283"/>
      <c r="B28" s="286"/>
      <c r="C28" s="284" t="s">
        <v>192</v>
      </c>
      <c r="D28" s="288"/>
    </row>
    <row r="29" ht="18" customHeight="1" spans="1:4">
      <c r="A29" s="70"/>
      <c r="B29" s="286"/>
      <c r="C29" s="284" t="s">
        <v>193</v>
      </c>
      <c r="D29" s="288" t="s">
        <v>194</v>
      </c>
    </row>
    <row r="30" ht="18" customHeight="1" spans="1:4">
      <c r="A30" s="70"/>
      <c r="B30" s="288"/>
      <c r="C30" s="287" t="s">
        <v>195</v>
      </c>
      <c r="D30" s="286"/>
    </row>
    <row r="31" ht="18" customHeight="1" spans="1:4">
      <c r="A31" s="289"/>
      <c r="B31" s="290"/>
      <c r="C31" s="287" t="s">
        <v>196</v>
      </c>
      <c r="D31" s="290"/>
    </row>
    <row r="32" ht="18" customHeight="1" spans="1:4">
      <c r="A32" s="291" t="s">
        <v>197</v>
      </c>
      <c r="B32" s="25">
        <v>243804145.98</v>
      </c>
      <c r="C32" s="289" t="s">
        <v>58</v>
      </c>
      <c r="D32" s="25">
        <v>243804145.98</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0"/>
  <sheetViews>
    <sheetView workbookViewId="0">
      <selection activeCell="C9" sqref="C9"/>
    </sheetView>
  </sheetViews>
  <sheetFormatPr defaultColWidth="9.14285714285714" defaultRowHeight="14.25" customHeight="1" outlineLevelCol="6"/>
  <cols>
    <col min="1" max="1" width="20.1428571428571" style="160" customWidth="1"/>
    <col min="2" max="2" width="44" style="160" customWidth="1"/>
    <col min="3" max="3" width="24.2857142857143" style="125" customWidth="1"/>
    <col min="4" max="4" width="16.5714285714286" style="125" customWidth="1"/>
    <col min="5" max="7" width="24.2857142857143" style="125" customWidth="1"/>
    <col min="8" max="16384" width="9.14285714285714" style="125" customWidth="1"/>
  </cols>
  <sheetData>
    <row r="1" s="125" customFormat="1" customHeight="1" spans="1:7">
      <c r="A1" s="160"/>
      <c r="B1" s="160"/>
      <c r="D1" s="204"/>
      <c r="F1" s="266"/>
      <c r="G1" s="42" t="s">
        <v>198</v>
      </c>
    </row>
    <row r="2" s="125" customFormat="1" ht="39" customHeight="1" spans="1:7">
      <c r="A2" s="167" t="s">
        <v>199</v>
      </c>
      <c r="B2" s="167"/>
      <c r="C2" s="167"/>
      <c r="D2" s="167"/>
      <c r="E2" s="167"/>
      <c r="F2" s="167"/>
      <c r="G2" s="167"/>
    </row>
    <row r="3" s="125" customFormat="1" ht="18" customHeight="1" spans="1:7">
      <c r="A3" s="168" t="s">
        <v>9</v>
      </c>
      <c r="B3" s="160"/>
      <c r="F3" s="163"/>
      <c r="G3" s="164" t="s">
        <v>10</v>
      </c>
    </row>
    <row r="4" s="125" customFormat="1" ht="20.25" customHeight="1" spans="1:7">
      <c r="A4" s="267" t="s">
        <v>200</v>
      </c>
      <c r="B4" s="268"/>
      <c r="C4" s="170" t="s">
        <v>63</v>
      </c>
      <c r="D4" s="269" t="s">
        <v>83</v>
      </c>
      <c r="E4" s="173"/>
      <c r="F4" s="174"/>
      <c r="G4" s="214" t="s">
        <v>84</v>
      </c>
    </row>
    <row r="5" s="125" customFormat="1" ht="20.25" customHeight="1" spans="1:7">
      <c r="A5" s="270" t="s">
        <v>80</v>
      </c>
      <c r="B5" s="270" t="s">
        <v>81</v>
      </c>
      <c r="C5" s="210"/>
      <c r="D5" s="180" t="s">
        <v>65</v>
      </c>
      <c r="E5" s="180" t="s">
        <v>201</v>
      </c>
      <c r="F5" s="180" t="s">
        <v>202</v>
      </c>
      <c r="G5" s="216"/>
    </row>
    <row r="6" s="125" customFormat="1" ht="13.5" customHeight="1" spans="1:7">
      <c r="A6" s="270" t="s">
        <v>203</v>
      </c>
      <c r="B6" s="270" t="s">
        <v>204</v>
      </c>
      <c r="C6" s="270" t="s">
        <v>205</v>
      </c>
      <c r="D6" s="179" t="s">
        <v>206</v>
      </c>
      <c r="E6" s="179" t="s">
        <v>207</v>
      </c>
      <c r="F6" s="179" t="s">
        <v>208</v>
      </c>
      <c r="G6" s="270" t="s">
        <v>209</v>
      </c>
    </row>
    <row r="7" s="125" customFormat="1" ht="13.5" customHeight="1" spans="1:7">
      <c r="A7" s="271" t="s">
        <v>91</v>
      </c>
      <c r="B7" s="271" t="s">
        <v>92</v>
      </c>
      <c r="C7" s="272">
        <v>241959086.22</v>
      </c>
      <c r="D7" s="272">
        <v>155631777.22</v>
      </c>
      <c r="E7" s="272">
        <v>154804430.26</v>
      </c>
      <c r="F7" s="272">
        <v>827346.96</v>
      </c>
      <c r="G7" s="272">
        <v>86327309</v>
      </c>
    </row>
    <row r="8" s="125" customFormat="1" ht="13.5" customHeight="1" spans="1:7">
      <c r="A8" s="273" t="s">
        <v>93</v>
      </c>
      <c r="B8" s="273" t="s">
        <v>94</v>
      </c>
      <c r="C8" s="272">
        <v>13467924.96</v>
      </c>
      <c r="D8" s="272">
        <v>7870924.96</v>
      </c>
      <c r="E8" s="272">
        <v>7064578</v>
      </c>
      <c r="F8" s="272">
        <v>806346.96</v>
      </c>
      <c r="G8" s="272">
        <v>5597000</v>
      </c>
    </row>
    <row r="9" s="125" customFormat="1" ht="13.5" customHeight="1" spans="1:7">
      <c r="A9" s="274" t="s">
        <v>95</v>
      </c>
      <c r="B9" s="274" t="s">
        <v>96</v>
      </c>
      <c r="C9" s="272">
        <v>7173064.96</v>
      </c>
      <c r="D9" s="272">
        <v>7078414.96</v>
      </c>
      <c r="E9" s="272">
        <v>6272068</v>
      </c>
      <c r="F9" s="272">
        <v>806346.96</v>
      </c>
      <c r="G9" s="272">
        <v>94650</v>
      </c>
    </row>
    <row r="10" s="125" customFormat="1" ht="13.5" customHeight="1" spans="1:7">
      <c r="A10" s="274" t="s">
        <v>97</v>
      </c>
      <c r="B10" s="274" t="s">
        <v>98</v>
      </c>
      <c r="C10" s="272">
        <v>1329742</v>
      </c>
      <c r="D10" s="272"/>
      <c r="E10" s="272"/>
      <c r="F10" s="272"/>
      <c r="G10" s="272">
        <v>1329742</v>
      </c>
    </row>
    <row r="11" s="125" customFormat="1" ht="13.5" customHeight="1" spans="1:7">
      <c r="A11" s="274" t="s">
        <v>99</v>
      </c>
      <c r="B11" s="274" t="s">
        <v>100</v>
      </c>
      <c r="C11" s="272">
        <v>1000000</v>
      </c>
      <c r="D11" s="272"/>
      <c r="E11" s="272"/>
      <c r="F11" s="272"/>
      <c r="G11" s="272">
        <v>1000000</v>
      </c>
    </row>
    <row r="12" s="125" customFormat="1" ht="13.5" customHeight="1" spans="1:7">
      <c r="A12" s="274" t="s">
        <v>101</v>
      </c>
      <c r="B12" s="274" t="s">
        <v>102</v>
      </c>
      <c r="C12" s="272">
        <v>520000</v>
      </c>
      <c r="D12" s="272"/>
      <c r="E12" s="272"/>
      <c r="F12" s="272"/>
      <c r="G12" s="272">
        <v>520000</v>
      </c>
    </row>
    <row r="13" s="125" customFormat="1" ht="13.5" customHeight="1" spans="1:7">
      <c r="A13" s="274" t="s">
        <v>103</v>
      </c>
      <c r="B13" s="274" t="s">
        <v>104</v>
      </c>
      <c r="C13" s="272">
        <v>792510</v>
      </c>
      <c r="D13" s="272">
        <v>792510</v>
      </c>
      <c r="E13" s="272">
        <v>792510</v>
      </c>
      <c r="F13" s="272"/>
      <c r="G13" s="272"/>
    </row>
    <row r="14" s="125" customFormat="1" ht="13.5" customHeight="1" spans="1:7">
      <c r="A14" s="274" t="s">
        <v>105</v>
      </c>
      <c r="B14" s="274" t="s">
        <v>106</v>
      </c>
      <c r="C14" s="272">
        <v>2652608</v>
      </c>
      <c r="D14" s="272"/>
      <c r="E14" s="272"/>
      <c r="F14" s="272"/>
      <c r="G14" s="272">
        <v>2652608</v>
      </c>
    </row>
    <row r="15" s="125" customFormat="1" ht="13.5" customHeight="1" spans="1:7">
      <c r="A15" s="273" t="s">
        <v>107</v>
      </c>
      <c r="B15" s="273" t="s">
        <v>108</v>
      </c>
      <c r="C15" s="272">
        <v>222058759.68</v>
      </c>
      <c r="D15" s="272">
        <v>143383559.68</v>
      </c>
      <c r="E15" s="272">
        <v>143362559.68</v>
      </c>
      <c r="F15" s="272">
        <v>21000</v>
      </c>
      <c r="G15" s="272">
        <v>78675200</v>
      </c>
    </row>
    <row r="16" s="125" customFormat="1" ht="13.5" customHeight="1" spans="1:7">
      <c r="A16" s="274" t="s">
        <v>109</v>
      </c>
      <c r="B16" s="274" t="s">
        <v>110</v>
      </c>
      <c r="C16" s="272">
        <v>96156000</v>
      </c>
      <c r="D16" s="272">
        <v>96156000</v>
      </c>
      <c r="E16" s="272">
        <v>96135000</v>
      </c>
      <c r="F16" s="272">
        <v>21000</v>
      </c>
      <c r="G16" s="272"/>
    </row>
    <row r="17" s="125" customFormat="1" ht="13.5" customHeight="1" spans="1:7">
      <c r="A17" s="274" t="s">
        <v>111</v>
      </c>
      <c r="B17" s="274" t="s">
        <v>112</v>
      </c>
      <c r="C17" s="272">
        <v>847559.68</v>
      </c>
      <c r="D17" s="272">
        <v>847559.68</v>
      </c>
      <c r="E17" s="272">
        <v>847559.68</v>
      </c>
      <c r="F17" s="272"/>
      <c r="G17" s="272"/>
    </row>
    <row r="18" s="125" customFormat="1" ht="13.5" customHeight="1" spans="1:7">
      <c r="A18" s="274" t="s">
        <v>113</v>
      </c>
      <c r="B18" s="274" t="s">
        <v>114</v>
      </c>
      <c r="C18" s="272">
        <v>46380000</v>
      </c>
      <c r="D18" s="272">
        <v>46380000</v>
      </c>
      <c r="E18" s="272">
        <v>46380000</v>
      </c>
      <c r="F18" s="272"/>
      <c r="G18" s="272"/>
    </row>
    <row r="19" s="125" customFormat="1" ht="13.5" customHeight="1" spans="1:7">
      <c r="A19" s="274" t="s">
        <v>115</v>
      </c>
      <c r="B19" s="274" t="s">
        <v>116</v>
      </c>
      <c r="C19" s="272">
        <v>73700000</v>
      </c>
      <c r="D19" s="272"/>
      <c r="E19" s="272"/>
      <c r="F19" s="272"/>
      <c r="G19" s="272">
        <v>73700000</v>
      </c>
    </row>
    <row r="20" s="125" customFormat="1" ht="13.5" customHeight="1" spans="1:7">
      <c r="A20" s="274" t="s">
        <v>117</v>
      </c>
      <c r="B20" s="274" t="s">
        <v>118</v>
      </c>
      <c r="C20" s="272">
        <v>4975200</v>
      </c>
      <c r="D20" s="272"/>
      <c r="E20" s="272"/>
      <c r="F20" s="272"/>
      <c r="G20" s="272">
        <v>4975200</v>
      </c>
    </row>
    <row r="21" s="125" customFormat="1" ht="13.5" customHeight="1" spans="1:7">
      <c r="A21" s="273" t="s">
        <v>119</v>
      </c>
      <c r="B21" s="273" t="s">
        <v>120</v>
      </c>
      <c r="C21" s="272">
        <v>130000</v>
      </c>
      <c r="D21" s="272"/>
      <c r="E21" s="272"/>
      <c r="F21" s="272"/>
      <c r="G21" s="272">
        <v>130000</v>
      </c>
    </row>
    <row r="22" s="125" customFormat="1" ht="13.5" customHeight="1" spans="1:7">
      <c r="A22" s="274" t="s">
        <v>121</v>
      </c>
      <c r="B22" s="274" t="s">
        <v>122</v>
      </c>
      <c r="C22" s="272">
        <v>130000</v>
      </c>
      <c r="D22" s="272"/>
      <c r="E22" s="272"/>
      <c r="F22" s="272"/>
      <c r="G22" s="272">
        <v>130000</v>
      </c>
    </row>
    <row r="23" s="125" customFormat="1" ht="13.5" customHeight="1" spans="1:7">
      <c r="A23" s="273" t="s">
        <v>123</v>
      </c>
      <c r="B23" s="273" t="s">
        <v>124</v>
      </c>
      <c r="C23" s="272">
        <v>64420</v>
      </c>
      <c r="D23" s="272"/>
      <c r="E23" s="272"/>
      <c r="F23" s="272"/>
      <c r="G23" s="272">
        <v>64420</v>
      </c>
    </row>
    <row r="24" s="125" customFormat="1" ht="13.5" customHeight="1" spans="1:7">
      <c r="A24" s="274" t="s">
        <v>125</v>
      </c>
      <c r="B24" s="274" t="s">
        <v>126</v>
      </c>
      <c r="C24" s="272">
        <v>64420</v>
      </c>
      <c r="D24" s="272"/>
      <c r="E24" s="272"/>
      <c r="F24" s="272"/>
      <c r="G24" s="272">
        <v>64420</v>
      </c>
    </row>
    <row r="25" s="125" customFormat="1" ht="13.5" customHeight="1" spans="1:7">
      <c r="A25" s="273" t="s">
        <v>127</v>
      </c>
      <c r="B25" s="273" t="s">
        <v>128</v>
      </c>
      <c r="C25" s="272">
        <v>356569</v>
      </c>
      <c r="D25" s="272"/>
      <c r="E25" s="272"/>
      <c r="F25" s="272"/>
      <c r="G25" s="272">
        <v>356569</v>
      </c>
    </row>
    <row r="26" s="125" customFormat="1" ht="13.5" customHeight="1" spans="1:7">
      <c r="A26" s="274" t="s">
        <v>129</v>
      </c>
      <c r="B26" s="274" t="s">
        <v>130</v>
      </c>
      <c r="C26" s="272">
        <v>356569</v>
      </c>
      <c r="D26" s="272"/>
      <c r="E26" s="272"/>
      <c r="F26" s="272"/>
      <c r="G26" s="272">
        <v>356569</v>
      </c>
    </row>
    <row r="27" s="125" customFormat="1" ht="13.5" customHeight="1" spans="1:7">
      <c r="A27" s="273" t="s">
        <v>131</v>
      </c>
      <c r="B27" s="273" t="s">
        <v>132</v>
      </c>
      <c r="C27" s="272">
        <v>131320</v>
      </c>
      <c r="D27" s="272"/>
      <c r="E27" s="272"/>
      <c r="F27" s="272"/>
      <c r="G27" s="272">
        <v>131320</v>
      </c>
    </row>
    <row r="28" s="125" customFormat="1" ht="13.5" customHeight="1" spans="1:7">
      <c r="A28" s="274" t="s">
        <v>133</v>
      </c>
      <c r="B28" s="274" t="s">
        <v>134</v>
      </c>
      <c r="C28" s="272">
        <v>131320</v>
      </c>
      <c r="D28" s="272"/>
      <c r="E28" s="272"/>
      <c r="F28" s="272"/>
      <c r="G28" s="272">
        <v>131320</v>
      </c>
    </row>
    <row r="29" s="125" customFormat="1" ht="13.5" customHeight="1" spans="1:7">
      <c r="A29" s="273" t="s">
        <v>135</v>
      </c>
      <c r="B29" s="273" t="s">
        <v>136</v>
      </c>
      <c r="C29" s="272">
        <v>5750092.58</v>
      </c>
      <c r="D29" s="272">
        <v>4377292.58</v>
      </c>
      <c r="E29" s="272">
        <v>4377292.58</v>
      </c>
      <c r="F29" s="272"/>
      <c r="G29" s="272">
        <v>1372800</v>
      </c>
    </row>
    <row r="30" s="125" customFormat="1" ht="13.5" customHeight="1" spans="1:7">
      <c r="A30" s="274" t="s">
        <v>137</v>
      </c>
      <c r="B30" s="274" t="s">
        <v>136</v>
      </c>
      <c r="C30" s="272">
        <v>5750092.58</v>
      </c>
      <c r="D30" s="272">
        <v>4377292.58</v>
      </c>
      <c r="E30" s="272">
        <v>4377292.58</v>
      </c>
      <c r="F30" s="272"/>
      <c r="G30" s="272">
        <v>1372800</v>
      </c>
    </row>
    <row r="31" s="125" customFormat="1" ht="13.5" customHeight="1" spans="1:7">
      <c r="A31" s="271" t="s">
        <v>138</v>
      </c>
      <c r="B31" s="271" t="s">
        <v>139</v>
      </c>
      <c r="C31" s="272">
        <v>852390</v>
      </c>
      <c r="D31" s="272">
        <v>852390</v>
      </c>
      <c r="E31" s="272">
        <v>852390</v>
      </c>
      <c r="F31" s="272"/>
      <c r="G31" s="272"/>
    </row>
    <row r="32" s="125" customFormat="1" ht="13.5" customHeight="1" spans="1:7">
      <c r="A32" s="273" t="s">
        <v>140</v>
      </c>
      <c r="B32" s="273" t="s">
        <v>141</v>
      </c>
      <c r="C32" s="272">
        <v>852390</v>
      </c>
      <c r="D32" s="272">
        <v>852390</v>
      </c>
      <c r="E32" s="272">
        <v>852390</v>
      </c>
      <c r="F32" s="272"/>
      <c r="G32" s="272"/>
    </row>
    <row r="33" s="125" customFormat="1" ht="13.5" customHeight="1" spans="1:7">
      <c r="A33" s="274" t="s">
        <v>142</v>
      </c>
      <c r="B33" s="274" t="s">
        <v>143</v>
      </c>
      <c r="C33" s="272">
        <v>498516</v>
      </c>
      <c r="D33" s="272">
        <v>498516</v>
      </c>
      <c r="E33" s="272">
        <v>498516</v>
      </c>
      <c r="F33" s="272"/>
      <c r="G33" s="272"/>
    </row>
    <row r="34" s="125" customFormat="1" ht="13.5" customHeight="1" spans="1:7">
      <c r="A34" s="274" t="s">
        <v>144</v>
      </c>
      <c r="B34" s="274" t="s">
        <v>145</v>
      </c>
      <c r="C34" s="272">
        <v>1980</v>
      </c>
      <c r="D34" s="272">
        <v>1980</v>
      </c>
      <c r="E34" s="272">
        <v>1980</v>
      </c>
      <c r="F34" s="272"/>
      <c r="G34" s="272"/>
    </row>
    <row r="35" s="125" customFormat="1" ht="13.5" customHeight="1" spans="1:7">
      <c r="A35" s="274" t="s">
        <v>146</v>
      </c>
      <c r="B35" s="274" t="s">
        <v>147</v>
      </c>
      <c r="C35" s="272">
        <v>304218</v>
      </c>
      <c r="D35" s="272">
        <v>304218</v>
      </c>
      <c r="E35" s="272">
        <v>304218</v>
      </c>
      <c r="F35" s="272"/>
      <c r="G35" s="272"/>
    </row>
    <row r="36" s="125" customFormat="1" ht="13.5" customHeight="1" spans="1:7">
      <c r="A36" s="274" t="s">
        <v>148</v>
      </c>
      <c r="B36" s="274" t="s">
        <v>149</v>
      </c>
      <c r="C36" s="272">
        <v>47676</v>
      </c>
      <c r="D36" s="272">
        <v>47676</v>
      </c>
      <c r="E36" s="272">
        <v>47676</v>
      </c>
      <c r="F36" s="272"/>
      <c r="G36" s="272"/>
    </row>
    <row r="37" s="125" customFormat="1" ht="13.5" customHeight="1" spans="1:7">
      <c r="A37" s="271" t="s">
        <v>156</v>
      </c>
      <c r="B37" s="271" t="s">
        <v>157</v>
      </c>
      <c r="C37" s="272">
        <v>992669.76</v>
      </c>
      <c r="D37" s="272">
        <v>992669.76</v>
      </c>
      <c r="E37" s="272">
        <v>992669.76</v>
      </c>
      <c r="F37" s="272"/>
      <c r="G37" s="272"/>
    </row>
    <row r="38" s="125" customFormat="1" ht="13.5" customHeight="1" spans="1:7">
      <c r="A38" s="273" t="s">
        <v>158</v>
      </c>
      <c r="B38" s="273" t="s">
        <v>159</v>
      </c>
      <c r="C38" s="272">
        <v>992669.76</v>
      </c>
      <c r="D38" s="272">
        <v>992669.76</v>
      </c>
      <c r="E38" s="272">
        <v>992669.76</v>
      </c>
      <c r="F38" s="272"/>
      <c r="G38" s="272"/>
    </row>
    <row r="39" s="125" customFormat="1" ht="18" customHeight="1" spans="1:7">
      <c r="A39" s="274" t="s">
        <v>160</v>
      </c>
      <c r="B39" s="274" t="s">
        <v>161</v>
      </c>
      <c r="C39" s="272">
        <v>992669.76</v>
      </c>
      <c r="D39" s="272">
        <v>992669.76</v>
      </c>
      <c r="E39" s="272">
        <v>992669.76</v>
      </c>
      <c r="F39" s="272"/>
      <c r="G39" s="272"/>
    </row>
    <row r="40" s="125" customFormat="1" ht="18" customHeight="1" spans="1:7">
      <c r="A40" s="275" t="s">
        <v>162</v>
      </c>
      <c r="B40" s="276"/>
      <c r="C40" s="272">
        <v>243804145.98</v>
      </c>
      <c r="D40" s="272">
        <v>157476836.98</v>
      </c>
      <c r="E40" s="272">
        <v>156649490.02</v>
      </c>
      <c r="F40" s="272">
        <v>827346.96</v>
      </c>
      <c r="G40" s="272">
        <v>86327309</v>
      </c>
    </row>
  </sheetData>
  <mergeCells count="7">
    <mergeCell ref="A2:G2"/>
    <mergeCell ref="A3:E3"/>
    <mergeCell ref="A4:B4"/>
    <mergeCell ref="D4:F4"/>
    <mergeCell ref="A40:B40"/>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D12" sqref="D12"/>
    </sheetView>
  </sheetViews>
  <sheetFormatPr defaultColWidth="9.14285714285714" defaultRowHeight="14.25" customHeight="1" outlineLevelCol="5"/>
  <cols>
    <col min="1" max="2" width="27.4285714285714" style="243" customWidth="1"/>
    <col min="3" max="3" width="22.9619047619048" style="244" customWidth="1"/>
    <col min="4" max="5" width="26.2857142857143" style="242" customWidth="1"/>
    <col min="6" max="6" width="24.447619047619" style="242" customWidth="1"/>
    <col min="7" max="16384" width="9.14285714285714" style="125" customWidth="1"/>
  </cols>
  <sheetData>
    <row r="1" s="125" customFormat="1" ht="27" customHeight="1" spans="1:6">
      <c r="A1" s="245"/>
      <c r="B1" s="245"/>
      <c r="C1" s="246"/>
      <c r="F1" s="247" t="s">
        <v>210</v>
      </c>
    </row>
    <row r="2" s="125" customFormat="1" ht="53" customHeight="1" spans="1:6">
      <c r="A2" s="248" t="s">
        <v>211</v>
      </c>
      <c r="B2" s="249"/>
      <c r="C2" s="249"/>
      <c r="D2" s="249"/>
      <c r="E2" s="249"/>
      <c r="F2" s="249"/>
    </row>
    <row r="3" s="125" customFormat="1" ht="15.75" customHeight="1" spans="1:6">
      <c r="A3" s="231" t="s">
        <v>9</v>
      </c>
      <c r="B3" s="250"/>
      <c r="C3" s="251"/>
      <c r="D3" s="203"/>
      <c r="F3" s="252" t="s">
        <v>212</v>
      </c>
    </row>
    <row r="4" s="241" customFormat="1" ht="33" customHeight="1" spans="1:6">
      <c r="A4" s="253" t="s">
        <v>213</v>
      </c>
      <c r="B4" s="254" t="s">
        <v>214</v>
      </c>
      <c r="C4" s="255" t="s">
        <v>215</v>
      </c>
      <c r="D4" s="256"/>
      <c r="E4" s="257"/>
      <c r="F4" s="254" t="s">
        <v>216</v>
      </c>
    </row>
    <row r="5" s="241" customFormat="1" ht="33" customHeight="1" spans="1:6">
      <c r="A5" s="258"/>
      <c r="B5" s="259"/>
      <c r="C5" s="260" t="s">
        <v>65</v>
      </c>
      <c r="D5" s="260" t="s">
        <v>217</v>
      </c>
      <c r="E5" s="260" t="s">
        <v>218</v>
      </c>
      <c r="F5" s="259"/>
    </row>
    <row r="6" s="241" customFormat="1" ht="33" customHeight="1" spans="1:6">
      <c r="A6" s="261">
        <v>1</v>
      </c>
      <c r="B6" s="261">
        <v>2</v>
      </c>
      <c r="C6" s="262">
        <v>3</v>
      </c>
      <c r="D6" s="261">
        <v>4</v>
      </c>
      <c r="E6" s="261">
        <v>5</v>
      </c>
      <c r="F6" s="261">
        <v>6</v>
      </c>
    </row>
    <row r="7" s="242" customFormat="1" ht="33" customHeight="1" spans="1:6">
      <c r="A7" s="263">
        <v>39500</v>
      </c>
      <c r="B7" s="263"/>
      <c r="C7" s="264">
        <v>11700</v>
      </c>
      <c r="D7" s="263"/>
      <c r="E7" s="263">
        <v>11700</v>
      </c>
      <c r="F7" s="263">
        <v>27800</v>
      </c>
    </row>
    <row r="9" customHeight="1" spans="5:6">
      <c r="E9" s="243"/>
      <c r="F9" s="243"/>
    </row>
    <row r="10" customHeight="1" spans="1:6">
      <c r="A10" s="265"/>
      <c r="E10" s="265"/>
      <c r="F10" s="265"/>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55"/>
  <sheetViews>
    <sheetView topLeftCell="C45" workbookViewId="0">
      <selection activeCell="M61" sqref="M61"/>
    </sheetView>
  </sheetViews>
  <sheetFormatPr defaultColWidth="9.14285714285714" defaultRowHeight="14.25" customHeight="1"/>
  <cols>
    <col min="1" max="1" width="24.2095238095238" style="125" customWidth="1"/>
    <col min="2" max="2" width="20.7142857142857" style="125" customWidth="1"/>
    <col min="3" max="3" width="31.2857142857143" style="125" customWidth="1"/>
    <col min="4" max="4" width="10.1428571428571" style="125" customWidth="1"/>
    <col min="5" max="5" width="15.2" style="125" customWidth="1"/>
    <col min="6" max="6" width="10.2857142857143" style="125" customWidth="1"/>
    <col min="7" max="7" width="19.952380952381" style="125" customWidth="1"/>
    <col min="8" max="8" width="18.0761904761905" style="125" customWidth="1"/>
    <col min="9" max="9" width="16.9238095238095" style="125" customWidth="1"/>
    <col min="10" max="10" width="9.87619047619048" style="125" customWidth="1"/>
    <col min="11" max="11" width="6.94285714285714" style="125" customWidth="1"/>
    <col min="12" max="12" width="7.83809523809524" style="125" customWidth="1"/>
    <col min="13" max="13" width="15.8380952380952" style="125" customWidth="1"/>
    <col min="14" max="14" width="11.1428571428571" style="125" customWidth="1"/>
    <col min="15" max="17" width="9.14285714285714" style="125" customWidth="1"/>
    <col min="18" max="18" width="9.22857142857143" style="125" customWidth="1"/>
    <col min="19" max="19" width="16.4380952380952" style="125" customWidth="1"/>
    <col min="20" max="20" width="17.4952380952381" style="125" customWidth="1"/>
    <col min="21" max="21" width="9.37142857142857" style="125" customWidth="1"/>
    <col min="22" max="22" width="7.53333333333333" style="125" customWidth="1"/>
    <col min="23" max="23" width="7.31428571428571" style="125" customWidth="1"/>
    <col min="24" max="24" width="8.78095238095238" style="125" customWidth="1"/>
    <col min="25" max="25" width="12.4666666666667" style="125" customWidth="1"/>
    <col min="26" max="16384" width="9.14285714285714" style="125"/>
  </cols>
  <sheetData>
    <row r="1" s="125" customFormat="1" ht="13.5" customHeight="1" spans="2:25">
      <c r="B1" s="228"/>
      <c r="D1" s="229"/>
      <c r="E1" s="229"/>
      <c r="F1" s="229"/>
      <c r="G1" s="229"/>
      <c r="H1" s="230"/>
      <c r="I1" s="230"/>
      <c r="J1" s="126"/>
      <c r="K1" s="230"/>
      <c r="L1" s="230"/>
      <c r="M1" s="230"/>
      <c r="N1" s="230"/>
      <c r="O1" s="126"/>
      <c r="P1" s="126"/>
      <c r="Q1" s="126"/>
      <c r="R1" s="230"/>
      <c r="V1" s="228"/>
      <c r="X1" s="42"/>
      <c r="Y1" s="144" t="s">
        <v>219</v>
      </c>
    </row>
    <row r="2" s="125" customFormat="1" ht="27.75" customHeight="1" spans="1:25">
      <c r="A2" s="166" t="s">
        <v>220</v>
      </c>
      <c r="B2" s="166"/>
      <c r="C2" s="166"/>
      <c r="D2" s="166"/>
      <c r="E2" s="166"/>
      <c r="F2" s="166"/>
      <c r="G2" s="166"/>
      <c r="H2" s="166"/>
      <c r="I2" s="166"/>
      <c r="J2" s="167"/>
      <c r="K2" s="166"/>
      <c r="L2" s="166"/>
      <c r="M2" s="166"/>
      <c r="N2" s="166"/>
      <c r="O2" s="167"/>
      <c r="P2" s="167"/>
      <c r="Q2" s="167"/>
      <c r="R2" s="166"/>
      <c r="S2" s="166"/>
      <c r="T2" s="166"/>
      <c r="U2" s="166"/>
      <c r="V2" s="166"/>
      <c r="W2" s="166"/>
      <c r="X2" s="167"/>
      <c r="Y2" s="166"/>
    </row>
    <row r="3" s="125" customFormat="1" ht="18.75" customHeight="1" spans="1:25">
      <c r="A3" s="168" t="s">
        <v>9</v>
      </c>
      <c r="B3" s="231"/>
      <c r="C3" s="231"/>
      <c r="D3" s="231"/>
      <c r="E3" s="231"/>
      <c r="F3" s="231"/>
      <c r="G3" s="231"/>
      <c r="H3" s="232"/>
      <c r="I3" s="232"/>
      <c r="J3" s="212"/>
      <c r="K3" s="232"/>
      <c r="L3" s="232"/>
      <c r="M3" s="232"/>
      <c r="N3" s="232"/>
      <c r="O3" s="212"/>
      <c r="P3" s="212"/>
      <c r="Q3" s="212"/>
      <c r="R3" s="232"/>
      <c r="V3" s="228"/>
      <c r="X3" s="164"/>
      <c r="Y3" s="240" t="s">
        <v>212</v>
      </c>
    </row>
    <row r="4" s="125" customFormat="1" ht="47" customHeight="1" spans="1:25">
      <c r="A4" s="233" t="s">
        <v>221</v>
      </c>
      <c r="B4" s="233" t="s">
        <v>222</v>
      </c>
      <c r="C4" s="233" t="s">
        <v>223</v>
      </c>
      <c r="D4" s="233" t="s">
        <v>224</v>
      </c>
      <c r="E4" s="233" t="s">
        <v>225</v>
      </c>
      <c r="F4" s="233" t="s">
        <v>226</v>
      </c>
      <c r="G4" s="233" t="s">
        <v>227</v>
      </c>
      <c r="H4" s="234" t="s">
        <v>228</v>
      </c>
      <c r="I4" s="234"/>
      <c r="J4" s="235"/>
      <c r="K4" s="234"/>
      <c r="L4" s="234"/>
      <c r="M4" s="234"/>
      <c r="N4" s="234"/>
      <c r="O4" s="235"/>
      <c r="P4" s="235"/>
      <c r="Q4" s="235"/>
      <c r="R4" s="233"/>
      <c r="S4" s="234"/>
      <c r="T4" s="234"/>
      <c r="U4" s="234"/>
      <c r="V4" s="234"/>
      <c r="W4" s="234"/>
      <c r="X4" s="235"/>
      <c r="Y4" s="234"/>
    </row>
    <row r="5" s="125" customFormat="1" ht="47" customHeight="1" spans="1:25">
      <c r="A5" s="233"/>
      <c r="B5" s="234"/>
      <c r="C5" s="233"/>
      <c r="D5" s="233"/>
      <c r="E5" s="233"/>
      <c r="F5" s="233"/>
      <c r="G5" s="233"/>
      <c r="H5" s="234" t="s">
        <v>229</v>
      </c>
      <c r="I5" s="234" t="s">
        <v>66</v>
      </c>
      <c r="J5" s="235"/>
      <c r="K5" s="234"/>
      <c r="L5" s="234"/>
      <c r="M5" s="234"/>
      <c r="N5" s="234"/>
      <c r="O5" s="235" t="s">
        <v>230</v>
      </c>
      <c r="P5" s="235"/>
      <c r="Q5" s="235"/>
      <c r="R5" s="233" t="s">
        <v>69</v>
      </c>
      <c r="S5" s="234" t="s">
        <v>70</v>
      </c>
      <c r="T5" s="233"/>
      <c r="U5" s="234"/>
      <c r="V5" s="233"/>
      <c r="W5" s="233"/>
      <c r="X5" s="235"/>
      <c r="Y5" s="233"/>
    </row>
    <row r="6" s="125" customFormat="1" ht="47" customHeight="1" spans="1:25">
      <c r="A6" s="235"/>
      <c r="B6" s="235"/>
      <c r="C6" s="235"/>
      <c r="D6" s="235"/>
      <c r="E6" s="235"/>
      <c r="F6" s="235"/>
      <c r="G6" s="235"/>
      <c r="H6" s="235"/>
      <c r="I6" s="233" t="s">
        <v>231</v>
      </c>
      <c r="J6" s="235"/>
      <c r="K6" s="233" t="s">
        <v>232</v>
      </c>
      <c r="L6" s="233" t="s">
        <v>233</v>
      </c>
      <c r="M6" s="233" t="s">
        <v>234</v>
      </c>
      <c r="N6" s="233" t="s">
        <v>235</v>
      </c>
      <c r="O6" s="233" t="s">
        <v>66</v>
      </c>
      <c r="P6" s="233" t="s">
        <v>67</v>
      </c>
      <c r="Q6" s="233" t="s">
        <v>68</v>
      </c>
      <c r="R6" s="235"/>
      <c r="S6" s="233" t="s">
        <v>65</v>
      </c>
      <c r="T6" s="233" t="s">
        <v>71</v>
      </c>
      <c r="U6" s="233" t="s">
        <v>236</v>
      </c>
      <c r="V6" s="233" t="s">
        <v>73</v>
      </c>
      <c r="W6" s="233" t="s">
        <v>74</v>
      </c>
      <c r="X6" s="238" t="s">
        <v>75</v>
      </c>
      <c r="Y6" s="233" t="s">
        <v>76</v>
      </c>
    </row>
    <row r="7" s="125" customFormat="1" ht="47" customHeight="1" spans="1:25">
      <c r="A7" s="234"/>
      <c r="B7" s="234"/>
      <c r="C7" s="234"/>
      <c r="D7" s="234"/>
      <c r="E7" s="234"/>
      <c r="F7" s="234"/>
      <c r="G7" s="234"/>
      <c r="H7" s="234"/>
      <c r="I7" s="233" t="s">
        <v>65</v>
      </c>
      <c r="J7" s="238" t="s">
        <v>237</v>
      </c>
      <c r="K7" s="233"/>
      <c r="L7" s="233"/>
      <c r="M7" s="233"/>
      <c r="N7" s="233"/>
      <c r="O7" s="233"/>
      <c r="P7" s="233"/>
      <c r="Q7" s="233"/>
      <c r="R7" s="233"/>
      <c r="S7" s="233"/>
      <c r="T7" s="233"/>
      <c r="U7" s="233"/>
      <c r="V7" s="233"/>
      <c r="W7" s="233"/>
      <c r="X7" s="238"/>
      <c r="Y7" s="233"/>
    </row>
    <row r="8" s="125" customFormat="1" ht="31" customHeight="1" spans="1:25">
      <c r="A8" s="236">
        <v>1</v>
      </c>
      <c r="B8" s="236">
        <v>2</v>
      </c>
      <c r="C8" s="236">
        <v>3</v>
      </c>
      <c r="D8" s="236">
        <v>4</v>
      </c>
      <c r="E8" s="236">
        <v>5</v>
      </c>
      <c r="F8" s="236">
        <v>6</v>
      </c>
      <c r="G8" s="236">
        <v>7</v>
      </c>
      <c r="H8" s="236">
        <v>8</v>
      </c>
      <c r="I8" s="236">
        <v>9</v>
      </c>
      <c r="J8" s="236">
        <v>10</v>
      </c>
      <c r="K8" s="236">
        <v>11</v>
      </c>
      <c r="L8" s="236">
        <v>12</v>
      </c>
      <c r="M8" s="236">
        <v>13</v>
      </c>
      <c r="N8" s="236">
        <v>14</v>
      </c>
      <c r="O8" s="236">
        <v>15</v>
      </c>
      <c r="P8" s="236">
        <v>16</v>
      </c>
      <c r="Q8" s="236">
        <v>17</v>
      </c>
      <c r="R8" s="236">
        <v>18</v>
      </c>
      <c r="S8" s="236">
        <v>19</v>
      </c>
      <c r="T8" s="236">
        <v>20</v>
      </c>
      <c r="U8" s="236">
        <v>21</v>
      </c>
      <c r="V8" s="236">
        <v>22</v>
      </c>
      <c r="W8" s="236">
        <v>23</v>
      </c>
      <c r="X8" s="236">
        <v>24</v>
      </c>
      <c r="Y8" s="236">
        <v>25</v>
      </c>
    </row>
    <row r="9" s="125" customFormat="1" ht="31" customHeight="1" spans="1:25">
      <c r="A9" s="196" t="s">
        <v>0</v>
      </c>
      <c r="B9" s="196"/>
      <c r="C9" s="196"/>
      <c r="D9" s="196"/>
      <c r="E9" s="196"/>
      <c r="F9" s="196"/>
      <c r="G9" s="196"/>
      <c r="H9" s="218">
        <v>157476836.98</v>
      </c>
      <c r="I9" s="218">
        <v>157476836.98</v>
      </c>
      <c r="J9" s="236"/>
      <c r="K9" s="236"/>
      <c r="L9" s="236"/>
      <c r="M9" s="218">
        <v>157476836.98</v>
      </c>
      <c r="N9" s="236"/>
      <c r="O9" s="236"/>
      <c r="P9" s="236"/>
      <c r="Q9" s="236"/>
      <c r="R9" s="236"/>
      <c r="S9" s="236"/>
      <c r="T9" s="236"/>
      <c r="U9" s="236"/>
      <c r="V9" s="236"/>
      <c r="W9" s="236"/>
      <c r="X9" s="236"/>
      <c r="Y9" s="236"/>
    </row>
    <row r="10" s="125" customFormat="1" ht="31" customHeight="1" spans="1:25">
      <c r="A10" s="196" t="s">
        <v>0</v>
      </c>
      <c r="B10" s="196" t="s">
        <v>238</v>
      </c>
      <c r="C10" s="196" t="s">
        <v>239</v>
      </c>
      <c r="D10" s="196" t="s">
        <v>95</v>
      </c>
      <c r="E10" s="196" t="s">
        <v>96</v>
      </c>
      <c r="F10" s="196" t="s">
        <v>240</v>
      </c>
      <c r="G10" s="196" t="s">
        <v>241</v>
      </c>
      <c r="H10" s="218">
        <v>1936392</v>
      </c>
      <c r="I10" s="218">
        <v>1936392</v>
      </c>
      <c r="J10" s="236"/>
      <c r="K10" s="236"/>
      <c r="L10" s="236"/>
      <c r="M10" s="218">
        <v>1936392</v>
      </c>
      <c r="N10" s="236"/>
      <c r="O10" s="236"/>
      <c r="P10" s="236"/>
      <c r="Q10" s="236"/>
      <c r="R10" s="236"/>
      <c r="S10" s="236"/>
      <c r="T10" s="236"/>
      <c r="U10" s="236"/>
      <c r="V10" s="236"/>
      <c r="W10" s="236"/>
      <c r="X10" s="236"/>
      <c r="Y10" s="236"/>
    </row>
    <row r="11" s="125" customFormat="1" ht="31" customHeight="1" spans="1:25">
      <c r="A11" s="196" t="s">
        <v>0</v>
      </c>
      <c r="B11" s="196" t="s">
        <v>242</v>
      </c>
      <c r="C11" s="196" t="s">
        <v>243</v>
      </c>
      <c r="D11" s="196" t="s">
        <v>95</v>
      </c>
      <c r="E11" s="196" t="s">
        <v>96</v>
      </c>
      <c r="F11" s="196" t="s">
        <v>240</v>
      </c>
      <c r="G11" s="196" t="s">
        <v>241</v>
      </c>
      <c r="H11" s="218">
        <v>203928</v>
      </c>
      <c r="I11" s="218">
        <v>203928</v>
      </c>
      <c r="J11" s="236"/>
      <c r="K11" s="236"/>
      <c r="L11" s="236"/>
      <c r="M11" s="218">
        <v>203928</v>
      </c>
      <c r="N11" s="236"/>
      <c r="O11" s="236"/>
      <c r="P11" s="236"/>
      <c r="Q11" s="236"/>
      <c r="R11" s="236"/>
      <c r="S11" s="236"/>
      <c r="T11" s="236"/>
      <c r="U11" s="236"/>
      <c r="V11" s="236"/>
      <c r="W11" s="236"/>
      <c r="X11" s="236"/>
      <c r="Y11" s="236"/>
    </row>
    <row r="12" s="125" customFormat="1" ht="31" customHeight="1" spans="1:25">
      <c r="A12" s="196" t="s">
        <v>0</v>
      </c>
      <c r="B12" s="196" t="s">
        <v>244</v>
      </c>
      <c r="C12" s="196" t="s">
        <v>245</v>
      </c>
      <c r="D12" s="196" t="s">
        <v>95</v>
      </c>
      <c r="E12" s="196" t="s">
        <v>96</v>
      </c>
      <c r="F12" s="196" t="s">
        <v>246</v>
      </c>
      <c r="G12" s="196" t="s">
        <v>247</v>
      </c>
      <c r="H12" s="218">
        <v>2383080</v>
      </c>
      <c r="I12" s="218">
        <v>2383080</v>
      </c>
      <c r="J12" s="236"/>
      <c r="K12" s="236"/>
      <c r="L12" s="236"/>
      <c r="M12" s="218">
        <v>2383080</v>
      </c>
      <c r="N12" s="236"/>
      <c r="O12" s="236"/>
      <c r="P12" s="236"/>
      <c r="Q12" s="236"/>
      <c r="R12" s="236"/>
      <c r="S12" s="236"/>
      <c r="T12" s="236"/>
      <c r="U12" s="236"/>
      <c r="V12" s="236"/>
      <c r="W12" s="236"/>
      <c r="X12" s="236"/>
      <c r="Y12" s="236"/>
    </row>
    <row r="13" s="125" customFormat="1" ht="31" customHeight="1" spans="1:25">
      <c r="A13" s="196" t="s">
        <v>0</v>
      </c>
      <c r="B13" s="196" t="s">
        <v>248</v>
      </c>
      <c r="C13" s="196" t="s">
        <v>249</v>
      </c>
      <c r="D13" s="196" t="s">
        <v>95</v>
      </c>
      <c r="E13" s="196" t="s">
        <v>96</v>
      </c>
      <c r="F13" s="196" t="s">
        <v>246</v>
      </c>
      <c r="G13" s="196" t="s">
        <v>247</v>
      </c>
      <c r="H13" s="218">
        <v>27780</v>
      </c>
      <c r="I13" s="218">
        <v>27780</v>
      </c>
      <c r="J13" s="236"/>
      <c r="K13" s="236"/>
      <c r="L13" s="236"/>
      <c r="M13" s="218">
        <v>27780</v>
      </c>
      <c r="N13" s="236"/>
      <c r="O13" s="236"/>
      <c r="P13" s="236"/>
      <c r="Q13" s="236"/>
      <c r="R13" s="236"/>
      <c r="S13" s="236"/>
      <c r="T13" s="236"/>
      <c r="U13" s="236"/>
      <c r="V13" s="236"/>
      <c r="W13" s="236"/>
      <c r="X13" s="236"/>
      <c r="Y13" s="236"/>
    </row>
    <row r="14" s="125" customFormat="1" ht="31" customHeight="1" spans="1:25">
      <c r="A14" s="196" t="s">
        <v>0</v>
      </c>
      <c r="B14" s="196" t="s">
        <v>244</v>
      </c>
      <c r="C14" s="196" t="s">
        <v>245</v>
      </c>
      <c r="D14" s="196" t="s">
        <v>95</v>
      </c>
      <c r="E14" s="196" t="s">
        <v>96</v>
      </c>
      <c r="F14" s="196" t="s">
        <v>246</v>
      </c>
      <c r="G14" s="196" t="s">
        <v>247</v>
      </c>
      <c r="H14" s="218"/>
      <c r="I14" s="218"/>
      <c r="J14" s="236"/>
      <c r="K14" s="236"/>
      <c r="L14" s="236"/>
      <c r="M14" s="218"/>
      <c r="N14" s="236"/>
      <c r="O14" s="236"/>
      <c r="P14" s="236"/>
      <c r="Q14" s="236"/>
      <c r="R14" s="236"/>
      <c r="S14" s="236"/>
      <c r="T14" s="236"/>
      <c r="U14" s="236"/>
      <c r="V14" s="236"/>
      <c r="W14" s="236"/>
      <c r="X14" s="236"/>
      <c r="Y14" s="236"/>
    </row>
    <row r="15" s="125" customFormat="1" ht="31" customHeight="1" spans="1:25">
      <c r="A15" s="196" t="s">
        <v>0</v>
      </c>
      <c r="B15" s="196" t="s">
        <v>248</v>
      </c>
      <c r="C15" s="196" t="s">
        <v>249</v>
      </c>
      <c r="D15" s="196" t="s">
        <v>95</v>
      </c>
      <c r="E15" s="196" t="s">
        <v>96</v>
      </c>
      <c r="F15" s="196" t="s">
        <v>246</v>
      </c>
      <c r="G15" s="196" t="s">
        <v>247</v>
      </c>
      <c r="H15" s="218"/>
      <c r="I15" s="218"/>
      <c r="J15" s="236"/>
      <c r="K15" s="236"/>
      <c r="L15" s="236"/>
      <c r="M15" s="218"/>
      <c r="N15" s="236"/>
      <c r="O15" s="236"/>
      <c r="P15" s="236"/>
      <c r="Q15" s="236"/>
      <c r="R15" s="236"/>
      <c r="S15" s="236"/>
      <c r="T15" s="236"/>
      <c r="U15" s="236"/>
      <c r="V15" s="236"/>
      <c r="W15" s="236"/>
      <c r="X15" s="236"/>
      <c r="Y15" s="236"/>
    </row>
    <row r="16" s="125" customFormat="1" ht="31" customHeight="1" spans="1:25">
      <c r="A16" s="196" t="s">
        <v>0</v>
      </c>
      <c r="B16" s="196" t="s">
        <v>250</v>
      </c>
      <c r="C16" s="196" t="s">
        <v>251</v>
      </c>
      <c r="D16" s="196" t="s">
        <v>95</v>
      </c>
      <c r="E16" s="196" t="s">
        <v>96</v>
      </c>
      <c r="F16" s="196" t="s">
        <v>252</v>
      </c>
      <c r="G16" s="196" t="s">
        <v>253</v>
      </c>
      <c r="H16" s="218">
        <v>161366</v>
      </c>
      <c r="I16" s="218">
        <v>161366</v>
      </c>
      <c r="J16" s="236"/>
      <c r="K16" s="236"/>
      <c r="L16" s="236"/>
      <c r="M16" s="218">
        <v>161366</v>
      </c>
      <c r="N16" s="236"/>
      <c r="O16" s="236"/>
      <c r="P16" s="236"/>
      <c r="Q16" s="236"/>
      <c r="R16" s="236"/>
      <c r="S16" s="236"/>
      <c r="T16" s="236"/>
      <c r="U16" s="236"/>
      <c r="V16" s="236"/>
      <c r="W16" s="236"/>
      <c r="X16" s="236"/>
      <c r="Y16" s="236"/>
    </row>
    <row r="17" s="125" customFormat="1" ht="31" customHeight="1" spans="1:25">
      <c r="A17" s="196" t="s">
        <v>0</v>
      </c>
      <c r="B17" s="196" t="s">
        <v>254</v>
      </c>
      <c r="C17" s="196" t="s">
        <v>255</v>
      </c>
      <c r="D17" s="196" t="s">
        <v>95</v>
      </c>
      <c r="E17" s="196" t="s">
        <v>96</v>
      </c>
      <c r="F17" s="196" t="s">
        <v>252</v>
      </c>
      <c r="G17" s="196" t="s">
        <v>253</v>
      </c>
      <c r="H17" s="218">
        <v>16994</v>
      </c>
      <c r="I17" s="218">
        <v>16994</v>
      </c>
      <c r="J17" s="236"/>
      <c r="K17" s="236"/>
      <c r="L17" s="236"/>
      <c r="M17" s="218">
        <v>16994</v>
      </c>
      <c r="N17" s="236"/>
      <c r="O17" s="236"/>
      <c r="P17" s="236"/>
      <c r="Q17" s="236"/>
      <c r="R17" s="236"/>
      <c r="S17" s="236"/>
      <c r="T17" s="236"/>
      <c r="U17" s="236"/>
      <c r="V17" s="236"/>
      <c r="W17" s="236"/>
      <c r="X17" s="236"/>
      <c r="Y17" s="236"/>
    </row>
    <row r="18" s="125" customFormat="1" ht="31" customHeight="1" spans="1:25">
      <c r="A18" s="196" t="s">
        <v>0</v>
      </c>
      <c r="B18" s="196" t="s">
        <v>256</v>
      </c>
      <c r="C18" s="196" t="s">
        <v>257</v>
      </c>
      <c r="D18" s="196" t="s">
        <v>95</v>
      </c>
      <c r="E18" s="196" t="s">
        <v>96</v>
      </c>
      <c r="F18" s="196" t="s">
        <v>252</v>
      </c>
      <c r="G18" s="196" t="s">
        <v>253</v>
      </c>
      <c r="H18" s="218">
        <v>16500</v>
      </c>
      <c r="I18" s="218">
        <v>16500</v>
      </c>
      <c r="J18" s="236"/>
      <c r="K18" s="236"/>
      <c r="L18" s="236"/>
      <c r="M18" s="218">
        <v>16500</v>
      </c>
      <c r="N18" s="236"/>
      <c r="O18" s="236"/>
      <c r="P18" s="236"/>
      <c r="Q18" s="236"/>
      <c r="R18" s="236"/>
      <c r="S18" s="236"/>
      <c r="T18" s="236"/>
      <c r="U18" s="236"/>
      <c r="V18" s="236"/>
      <c r="W18" s="236"/>
      <c r="X18" s="236"/>
      <c r="Y18" s="236"/>
    </row>
    <row r="19" s="125" customFormat="1" ht="31" customHeight="1" spans="1:25">
      <c r="A19" s="196" t="s">
        <v>0</v>
      </c>
      <c r="B19" s="196" t="s">
        <v>258</v>
      </c>
      <c r="C19" s="196" t="s">
        <v>259</v>
      </c>
      <c r="D19" s="196" t="s">
        <v>95</v>
      </c>
      <c r="E19" s="196" t="s">
        <v>96</v>
      </c>
      <c r="F19" s="196" t="s">
        <v>260</v>
      </c>
      <c r="G19" s="196" t="s">
        <v>261</v>
      </c>
      <c r="H19" s="218">
        <v>74760</v>
      </c>
      <c r="I19" s="218">
        <v>74760</v>
      </c>
      <c r="J19" s="236"/>
      <c r="K19" s="236"/>
      <c r="L19" s="236"/>
      <c r="M19" s="218">
        <v>74760</v>
      </c>
      <c r="N19" s="236"/>
      <c r="O19" s="236"/>
      <c r="P19" s="236"/>
      <c r="Q19" s="236"/>
      <c r="R19" s="236"/>
      <c r="S19" s="236"/>
      <c r="T19" s="236"/>
      <c r="U19" s="236"/>
      <c r="V19" s="236"/>
      <c r="W19" s="236"/>
      <c r="X19" s="236"/>
      <c r="Y19" s="236"/>
    </row>
    <row r="20" s="125" customFormat="1" ht="31" customHeight="1" spans="1:25">
      <c r="A20" s="196" t="s">
        <v>0</v>
      </c>
      <c r="B20" s="196" t="s">
        <v>262</v>
      </c>
      <c r="C20" s="196" t="s">
        <v>263</v>
      </c>
      <c r="D20" s="196" t="s">
        <v>95</v>
      </c>
      <c r="E20" s="196" t="s">
        <v>96</v>
      </c>
      <c r="F20" s="196" t="s">
        <v>260</v>
      </c>
      <c r="G20" s="196" t="s">
        <v>261</v>
      </c>
      <c r="H20" s="218">
        <v>77268</v>
      </c>
      <c r="I20" s="218">
        <v>77268</v>
      </c>
      <c r="J20" s="236"/>
      <c r="K20" s="236"/>
      <c r="L20" s="236"/>
      <c r="M20" s="218">
        <v>77268</v>
      </c>
      <c r="N20" s="236"/>
      <c r="O20" s="236"/>
      <c r="P20" s="236"/>
      <c r="Q20" s="236"/>
      <c r="R20" s="236"/>
      <c r="S20" s="236"/>
      <c r="T20" s="236"/>
      <c r="U20" s="236"/>
      <c r="V20" s="236"/>
      <c r="W20" s="236"/>
      <c r="X20" s="236"/>
      <c r="Y20" s="236"/>
    </row>
    <row r="21" s="125" customFormat="1" ht="31" customHeight="1" spans="1:25">
      <c r="A21" s="196" t="s">
        <v>0</v>
      </c>
      <c r="B21" s="196" t="s">
        <v>262</v>
      </c>
      <c r="C21" s="196" t="s">
        <v>263</v>
      </c>
      <c r="D21" s="196" t="s">
        <v>95</v>
      </c>
      <c r="E21" s="196" t="s">
        <v>96</v>
      </c>
      <c r="F21" s="196" t="s">
        <v>260</v>
      </c>
      <c r="G21" s="196" t="s">
        <v>261</v>
      </c>
      <c r="H21" s="218">
        <v>130260</v>
      </c>
      <c r="I21" s="218">
        <v>130260</v>
      </c>
      <c r="J21" s="236"/>
      <c r="K21" s="236"/>
      <c r="L21" s="236"/>
      <c r="M21" s="218">
        <v>130260</v>
      </c>
      <c r="N21" s="236"/>
      <c r="O21" s="236"/>
      <c r="P21" s="236"/>
      <c r="Q21" s="236"/>
      <c r="R21" s="236"/>
      <c r="S21" s="236"/>
      <c r="T21" s="236"/>
      <c r="U21" s="236"/>
      <c r="V21" s="236"/>
      <c r="W21" s="236"/>
      <c r="X21" s="236"/>
      <c r="Y21" s="236"/>
    </row>
    <row r="22" s="125" customFormat="1" ht="31" customHeight="1" spans="1:25">
      <c r="A22" s="196" t="s">
        <v>0</v>
      </c>
      <c r="B22" s="196" t="s">
        <v>264</v>
      </c>
      <c r="C22" s="196" t="s">
        <v>265</v>
      </c>
      <c r="D22" s="196" t="s">
        <v>95</v>
      </c>
      <c r="E22" s="196" t="s">
        <v>96</v>
      </c>
      <c r="F22" s="196" t="s">
        <v>260</v>
      </c>
      <c r="G22" s="196" t="s">
        <v>261</v>
      </c>
      <c r="H22" s="218">
        <v>7500</v>
      </c>
      <c r="I22" s="218">
        <v>7500</v>
      </c>
      <c r="J22" s="236"/>
      <c r="K22" s="236"/>
      <c r="L22" s="236"/>
      <c r="M22" s="218">
        <v>7500</v>
      </c>
      <c r="N22" s="236"/>
      <c r="O22" s="236"/>
      <c r="P22" s="236"/>
      <c r="Q22" s="236"/>
      <c r="R22" s="236"/>
      <c r="S22" s="236"/>
      <c r="T22" s="236"/>
      <c r="U22" s="236"/>
      <c r="V22" s="236"/>
      <c r="W22" s="236"/>
      <c r="X22" s="236"/>
      <c r="Y22" s="236"/>
    </row>
    <row r="23" s="125" customFormat="1" ht="31" customHeight="1" spans="1:25">
      <c r="A23" s="196" t="s">
        <v>0</v>
      </c>
      <c r="B23" s="196" t="s">
        <v>266</v>
      </c>
      <c r="C23" s="196" t="s">
        <v>267</v>
      </c>
      <c r="D23" s="196" t="s">
        <v>95</v>
      </c>
      <c r="E23" s="196" t="s">
        <v>96</v>
      </c>
      <c r="F23" s="196" t="s">
        <v>268</v>
      </c>
      <c r="G23" s="196" t="s">
        <v>269</v>
      </c>
      <c r="H23" s="218">
        <v>810240</v>
      </c>
      <c r="I23" s="218">
        <v>810240</v>
      </c>
      <c r="J23" s="236"/>
      <c r="K23" s="236"/>
      <c r="L23" s="236"/>
      <c r="M23" s="218">
        <v>810240</v>
      </c>
      <c r="N23" s="236"/>
      <c r="O23" s="236"/>
      <c r="P23" s="236"/>
      <c r="Q23" s="236"/>
      <c r="R23" s="236"/>
      <c r="S23" s="236"/>
      <c r="T23" s="236"/>
      <c r="U23" s="236"/>
      <c r="V23" s="236"/>
      <c r="W23" s="236"/>
      <c r="X23" s="236"/>
      <c r="Y23" s="236"/>
    </row>
    <row r="24" s="125" customFormat="1" ht="31" customHeight="1" spans="1:25">
      <c r="A24" s="196" t="s">
        <v>0</v>
      </c>
      <c r="B24" s="196" t="s">
        <v>270</v>
      </c>
      <c r="C24" s="196" t="s">
        <v>271</v>
      </c>
      <c r="D24" s="196" t="s">
        <v>111</v>
      </c>
      <c r="E24" s="196" t="s">
        <v>112</v>
      </c>
      <c r="F24" s="196" t="s">
        <v>272</v>
      </c>
      <c r="G24" s="196" t="s">
        <v>273</v>
      </c>
      <c r="H24" s="218">
        <v>847559.68</v>
      </c>
      <c r="I24" s="218">
        <v>847559.68</v>
      </c>
      <c r="J24" s="236"/>
      <c r="K24" s="236"/>
      <c r="L24" s="236"/>
      <c r="M24" s="218">
        <v>847559.68</v>
      </c>
      <c r="N24" s="236"/>
      <c r="O24" s="236"/>
      <c r="P24" s="236"/>
      <c r="Q24" s="236"/>
      <c r="R24" s="236"/>
      <c r="S24" s="236"/>
      <c r="T24" s="236"/>
      <c r="U24" s="236"/>
      <c r="V24" s="236"/>
      <c r="W24" s="236"/>
      <c r="X24" s="236"/>
      <c r="Y24" s="236"/>
    </row>
    <row r="25" s="125" customFormat="1" ht="31" customHeight="1" spans="1:25">
      <c r="A25" s="196" t="s">
        <v>0</v>
      </c>
      <c r="B25" s="196" t="s">
        <v>274</v>
      </c>
      <c r="C25" s="196" t="s">
        <v>275</v>
      </c>
      <c r="D25" s="196" t="s">
        <v>113</v>
      </c>
      <c r="E25" s="196" t="s">
        <v>114</v>
      </c>
      <c r="F25" s="196" t="s">
        <v>276</v>
      </c>
      <c r="G25" s="196" t="s">
        <v>277</v>
      </c>
      <c r="H25" s="218">
        <v>46380000</v>
      </c>
      <c r="I25" s="218">
        <v>46380000</v>
      </c>
      <c r="J25" s="236"/>
      <c r="K25" s="236"/>
      <c r="L25" s="236"/>
      <c r="M25" s="218">
        <v>46380000</v>
      </c>
      <c r="N25" s="236"/>
      <c r="O25" s="236"/>
      <c r="P25" s="236"/>
      <c r="Q25" s="236"/>
      <c r="R25" s="236"/>
      <c r="S25" s="236"/>
      <c r="T25" s="236"/>
      <c r="U25" s="236"/>
      <c r="V25" s="236"/>
      <c r="W25" s="236"/>
      <c r="X25" s="236"/>
      <c r="Y25" s="236"/>
    </row>
    <row r="26" s="125" customFormat="1" ht="31" customHeight="1" spans="1:25">
      <c r="A26" s="196" t="s">
        <v>0</v>
      </c>
      <c r="B26" s="196" t="s">
        <v>278</v>
      </c>
      <c r="C26" s="196" t="s">
        <v>279</v>
      </c>
      <c r="D26" s="196" t="s">
        <v>142</v>
      </c>
      <c r="E26" s="196" t="s">
        <v>143</v>
      </c>
      <c r="F26" s="196" t="s">
        <v>280</v>
      </c>
      <c r="G26" s="196" t="s">
        <v>281</v>
      </c>
      <c r="H26" s="218">
        <v>27060</v>
      </c>
      <c r="I26" s="218">
        <v>27060</v>
      </c>
      <c r="J26" s="236"/>
      <c r="K26" s="236"/>
      <c r="L26" s="236"/>
      <c r="M26" s="218">
        <v>27060</v>
      </c>
      <c r="N26" s="236"/>
      <c r="O26" s="236"/>
      <c r="P26" s="236"/>
      <c r="Q26" s="236"/>
      <c r="R26" s="236"/>
      <c r="S26" s="236"/>
      <c r="T26" s="236"/>
      <c r="U26" s="236"/>
      <c r="V26" s="236"/>
      <c r="W26" s="236"/>
      <c r="X26" s="236"/>
      <c r="Y26" s="236"/>
    </row>
    <row r="27" s="125" customFormat="1" ht="31" customHeight="1" spans="1:25">
      <c r="A27" s="196" t="s">
        <v>0</v>
      </c>
      <c r="B27" s="196" t="s">
        <v>278</v>
      </c>
      <c r="C27" s="196" t="s">
        <v>279</v>
      </c>
      <c r="D27" s="196" t="s">
        <v>144</v>
      </c>
      <c r="E27" s="196" t="s">
        <v>145</v>
      </c>
      <c r="F27" s="196" t="s">
        <v>280</v>
      </c>
      <c r="G27" s="196" t="s">
        <v>281</v>
      </c>
      <c r="H27" s="218">
        <v>1980</v>
      </c>
      <c r="I27" s="218">
        <v>1980</v>
      </c>
      <c r="J27" s="236"/>
      <c r="K27" s="236"/>
      <c r="L27" s="236"/>
      <c r="M27" s="218">
        <v>1980</v>
      </c>
      <c r="N27" s="236"/>
      <c r="O27" s="236"/>
      <c r="P27" s="236"/>
      <c r="Q27" s="236"/>
      <c r="R27" s="236"/>
      <c r="S27" s="236"/>
      <c r="T27" s="236"/>
      <c r="U27" s="236"/>
      <c r="V27" s="236"/>
      <c r="W27" s="236"/>
      <c r="X27" s="236"/>
      <c r="Y27" s="236"/>
    </row>
    <row r="28" s="125" customFormat="1" ht="31" customHeight="1" spans="1:25">
      <c r="A28" s="196" t="s">
        <v>0</v>
      </c>
      <c r="B28" s="196" t="s">
        <v>282</v>
      </c>
      <c r="C28" s="196" t="s">
        <v>283</v>
      </c>
      <c r="D28" s="196" t="s">
        <v>142</v>
      </c>
      <c r="E28" s="196" t="s">
        <v>143</v>
      </c>
      <c r="F28" s="196" t="s">
        <v>280</v>
      </c>
      <c r="G28" s="196" t="s">
        <v>281</v>
      </c>
      <c r="H28" s="218">
        <v>450267</v>
      </c>
      <c r="I28" s="218">
        <v>450267</v>
      </c>
      <c r="J28" s="236"/>
      <c r="K28" s="236"/>
      <c r="L28" s="236"/>
      <c r="M28" s="218">
        <v>450267</v>
      </c>
      <c r="N28" s="236"/>
      <c r="O28" s="236"/>
      <c r="P28" s="236"/>
      <c r="Q28" s="236"/>
      <c r="R28" s="236"/>
      <c r="S28" s="236"/>
      <c r="T28" s="236"/>
      <c r="U28" s="236"/>
      <c r="V28" s="236"/>
      <c r="W28" s="236"/>
      <c r="X28" s="236"/>
      <c r="Y28" s="236"/>
    </row>
    <row r="29" s="125" customFormat="1" ht="31" customHeight="1" spans="1:25">
      <c r="A29" s="196" t="s">
        <v>0</v>
      </c>
      <c r="B29" s="196" t="s">
        <v>284</v>
      </c>
      <c r="C29" s="196" t="s">
        <v>285</v>
      </c>
      <c r="D29" s="196" t="s">
        <v>148</v>
      </c>
      <c r="E29" s="196" t="s">
        <v>149</v>
      </c>
      <c r="F29" s="196" t="s">
        <v>286</v>
      </c>
      <c r="G29" s="196" t="s">
        <v>287</v>
      </c>
      <c r="H29" s="218">
        <v>47676</v>
      </c>
      <c r="I29" s="218">
        <v>47676</v>
      </c>
      <c r="J29" s="236"/>
      <c r="K29" s="236"/>
      <c r="L29" s="236"/>
      <c r="M29" s="218">
        <v>47676</v>
      </c>
      <c r="N29" s="236"/>
      <c r="O29" s="236"/>
      <c r="P29" s="236"/>
      <c r="Q29" s="236"/>
      <c r="R29" s="236"/>
      <c r="S29" s="236"/>
      <c r="T29" s="236"/>
      <c r="U29" s="236"/>
      <c r="V29" s="236"/>
      <c r="W29" s="236"/>
      <c r="X29" s="236"/>
      <c r="Y29" s="236"/>
    </row>
    <row r="30" s="125" customFormat="1" ht="31" customHeight="1" spans="1:25">
      <c r="A30" s="196" t="s">
        <v>0</v>
      </c>
      <c r="B30" s="196" t="s">
        <v>288</v>
      </c>
      <c r="C30" s="196" t="s">
        <v>289</v>
      </c>
      <c r="D30" s="196" t="s">
        <v>142</v>
      </c>
      <c r="E30" s="196" t="s">
        <v>143</v>
      </c>
      <c r="F30" s="196" t="s">
        <v>280</v>
      </c>
      <c r="G30" s="196" t="s">
        <v>281</v>
      </c>
      <c r="H30" s="218">
        <v>21189</v>
      </c>
      <c r="I30" s="218">
        <v>21189</v>
      </c>
      <c r="J30" s="236"/>
      <c r="K30" s="236"/>
      <c r="L30" s="236"/>
      <c r="M30" s="218">
        <v>21189</v>
      </c>
      <c r="N30" s="236"/>
      <c r="O30" s="236"/>
      <c r="P30" s="236"/>
      <c r="Q30" s="236"/>
      <c r="R30" s="236"/>
      <c r="S30" s="236"/>
      <c r="T30" s="236"/>
      <c r="U30" s="236"/>
      <c r="V30" s="236"/>
      <c r="W30" s="236"/>
      <c r="X30" s="236"/>
      <c r="Y30" s="236"/>
    </row>
    <row r="31" s="125" customFormat="1" ht="31" customHeight="1" spans="1:25">
      <c r="A31" s="196" t="s">
        <v>0</v>
      </c>
      <c r="B31" s="196" t="s">
        <v>288</v>
      </c>
      <c r="C31" s="196" t="s">
        <v>289</v>
      </c>
      <c r="D31" s="196" t="s">
        <v>144</v>
      </c>
      <c r="E31" s="196" t="s">
        <v>145</v>
      </c>
      <c r="F31" s="196" t="s">
        <v>280</v>
      </c>
      <c r="G31" s="196" t="s">
        <v>281</v>
      </c>
      <c r="H31" s="218"/>
      <c r="I31" s="218"/>
      <c r="J31" s="236"/>
      <c r="K31" s="236"/>
      <c r="L31" s="236"/>
      <c r="M31" s="218"/>
      <c r="N31" s="236"/>
      <c r="O31" s="236"/>
      <c r="P31" s="236"/>
      <c r="Q31" s="236"/>
      <c r="R31" s="236"/>
      <c r="S31" s="236"/>
      <c r="T31" s="236"/>
      <c r="U31" s="236"/>
      <c r="V31" s="236"/>
      <c r="W31" s="236"/>
      <c r="X31" s="236"/>
      <c r="Y31" s="236"/>
    </row>
    <row r="32" s="125" customFormat="1" ht="31" customHeight="1" spans="1:25">
      <c r="A32" s="196" t="s">
        <v>0</v>
      </c>
      <c r="B32" s="196" t="s">
        <v>290</v>
      </c>
      <c r="C32" s="196" t="s">
        <v>291</v>
      </c>
      <c r="D32" s="196" t="s">
        <v>137</v>
      </c>
      <c r="E32" s="196" t="s">
        <v>136</v>
      </c>
      <c r="F32" s="196" t="s">
        <v>286</v>
      </c>
      <c r="G32" s="196" t="s">
        <v>287</v>
      </c>
      <c r="H32" s="218">
        <v>10098</v>
      </c>
      <c r="I32" s="218">
        <v>10098</v>
      </c>
      <c r="J32" s="236"/>
      <c r="K32" s="236"/>
      <c r="L32" s="236"/>
      <c r="M32" s="218">
        <v>10098</v>
      </c>
      <c r="N32" s="236"/>
      <c r="O32" s="236"/>
      <c r="P32" s="236"/>
      <c r="Q32" s="236"/>
      <c r="R32" s="236"/>
      <c r="S32" s="236"/>
      <c r="T32" s="236"/>
      <c r="U32" s="236"/>
      <c r="V32" s="236"/>
      <c r="W32" s="236"/>
      <c r="X32" s="236"/>
      <c r="Y32" s="236"/>
    </row>
    <row r="33" s="125" customFormat="1" ht="31" customHeight="1" spans="1:25">
      <c r="A33" s="196" t="s">
        <v>0</v>
      </c>
      <c r="B33" s="196" t="s">
        <v>292</v>
      </c>
      <c r="C33" s="196" t="s">
        <v>147</v>
      </c>
      <c r="D33" s="196" t="s">
        <v>146</v>
      </c>
      <c r="E33" s="196" t="s">
        <v>147</v>
      </c>
      <c r="F33" s="196" t="s">
        <v>293</v>
      </c>
      <c r="G33" s="196" t="s">
        <v>294</v>
      </c>
      <c r="H33" s="218">
        <v>304218</v>
      </c>
      <c r="I33" s="218">
        <v>304218</v>
      </c>
      <c r="J33" s="236"/>
      <c r="K33" s="236"/>
      <c r="L33" s="236"/>
      <c r="M33" s="218">
        <v>304218</v>
      </c>
      <c r="N33" s="236"/>
      <c r="O33" s="236"/>
      <c r="P33" s="236"/>
      <c r="Q33" s="236"/>
      <c r="R33" s="236"/>
      <c r="S33" s="236"/>
      <c r="T33" s="236"/>
      <c r="U33" s="236"/>
      <c r="V33" s="236"/>
      <c r="W33" s="236"/>
      <c r="X33" s="236"/>
      <c r="Y33" s="236"/>
    </row>
    <row r="34" s="125" customFormat="1" ht="31" customHeight="1" spans="1:25">
      <c r="A34" s="196" t="s">
        <v>0</v>
      </c>
      <c r="B34" s="196" t="s">
        <v>295</v>
      </c>
      <c r="C34" s="196" t="s">
        <v>161</v>
      </c>
      <c r="D34" s="196" t="s">
        <v>160</v>
      </c>
      <c r="E34" s="196" t="s">
        <v>161</v>
      </c>
      <c r="F34" s="196" t="s">
        <v>296</v>
      </c>
      <c r="G34" s="196" t="s">
        <v>161</v>
      </c>
      <c r="H34" s="218">
        <v>635669.76</v>
      </c>
      <c r="I34" s="218">
        <v>635669.76</v>
      </c>
      <c r="J34" s="236"/>
      <c r="K34" s="236"/>
      <c r="L34" s="236"/>
      <c r="M34" s="218">
        <v>635669.76</v>
      </c>
      <c r="N34" s="236"/>
      <c r="O34" s="236"/>
      <c r="P34" s="236"/>
      <c r="Q34" s="236"/>
      <c r="R34" s="236"/>
      <c r="S34" s="236"/>
      <c r="T34" s="236"/>
      <c r="U34" s="236"/>
      <c r="V34" s="236"/>
      <c r="W34" s="236"/>
      <c r="X34" s="236"/>
      <c r="Y34" s="236"/>
    </row>
    <row r="35" s="125" customFormat="1" ht="31" customHeight="1" spans="1:25">
      <c r="A35" s="196" t="s">
        <v>0</v>
      </c>
      <c r="B35" s="196" t="s">
        <v>297</v>
      </c>
      <c r="C35" s="196" t="s">
        <v>298</v>
      </c>
      <c r="D35" s="196" t="s">
        <v>160</v>
      </c>
      <c r="E35" s="196" t="s">
        <v>161</v>
      </c>
      <c r="F35" s="196" t="s">
        <v>296</v>
      </c>
      <c r="G35" s="196" t="s">
        <v>161</v>
      </c>
      <c r="H35" s="218">
        <v>357000</v>
      </c>
      <c r="I35" s="218">
        <v>357000</v>
      </c>
      <c r="J35" s="236"/>
      <c r="K35" s="236"/>
      <c r="L35" s="236"/>
      <c r="M35" s="218">
        <v>357000</v>
      </c>
      <c r="N35" s="236"/>
      <c r="O35" s="236"/>
      <c r="P35" s="236"/>
      <c r="Q35" s="236"/>
      <c r="R35" s="236"/>
      <c r="S35" s="236"/>
      <c r="T35" s="236"/>
      <c r="U35" s="236"/>
      <c r="V35" s="236"/>
      <c r="W35" s="236"/>
      <c r="X35" s="236"/>
      <c r="Y35" s="236"/>
    </row>
    <row r="36" s="125" customFormat="1" ht="31" customHeight="1" spans="1:25">
      <c r="A36" s="196" t="s">
        <v>0</v>
      </c>
      <c r="B36" s="196" t="s">
        <v>299</v>
      </c>
      <c r="C36" s="196" t="s">
        <v>300</v>
      </c>
      <c r="D36" s="196" t="s">
        <v>95</v>
      </c>
      <c r="E36" s="196" t="s">
        <v>96</v>
      </c>
      <c r="F36" s="196" t="s">
        <v>268</v>
      </c>
      <c r="G36" s="196" t="s">
        <v>269</v>
      </c>
      <c r="H36" s="218">
        <v>96000</v>
      </c>
      <c r="I36" s="218">
        <v>96000</v>
      </c>
      <c r="J36" s="236"/>
      <c r="K36" s="236"/>
      <c r="L36" s="236"/>
      <c r="M36" s="218">
        <v>96000</v>
      </c>
      <c r="N36" s="236"/>
      <c r="O36" s="236"/>
      <c r="P36" s="236"/>
      <c r="Q36" s="236"/>
      <c r="R36" s="236"/>
      <c r="S36" s="236"/>
      <c r="T36" s="236"/>
      <c r="U36" s="236"/>
      <c r="V36" s="236"/>
      <c r="W36" s="236"/>
      <c r="X36" s="236"/>
      <c r="Y36" s="236"/>
    </row>
    <row r="37" s="125" customFormat="1" ht="31" customHeight="1" spans="1:25">
      <c r="A37" s="196" t="s">
        <v>0</v>
      </c>
      <c r="B37" s="196" t="s">
        <v>301</v>
      </c>
      <c r="C37" s="196" t="s">
        <v>302</v>
      </c>
      <c r="D37" s="196" t="s">
        <v>95</v>
      </c>
      <c r="E37" s="196" t="s">
        <v>96</v>
      </c>
      <c r="F37" s="196" t="s">
        <v>268</v>
      </c>
      <c r="G37" s="196" t="s">
        <v>269</v>
      </c>
      <c r="H37" s="218">
        <v>330000</v>
      </c>
      <c r="I37" s="218">
        <v>330000</v>
      </c>
      <c r="J37" s="236"/>
      <c r="K37" s="236"/>
      <c r="L37" s="236"/>
      <c r="M37" s="218">
        <v>330000</v>
      </c>
      <c r="N37" s="236"/>
      <c r="O37" s="236"/>
      <c r="P37" s="236"/>
      <c r="Q37" s="236"/>
      <c r="R37" s="236"/>
      <c r="S37" s="236"/>
      <c r="T37" s="236"/>
      <c r="U37" s="236"/>
      <c r="V37" s="236"/>
      <c r="W37" s="236"/>
      <c r="X37" s="236"/>
      <c r="Y37" s="236"/>
    </row>
    <row r="38" s="125" customFormat="1" ht="31" customHeight="1" spans="1:25">
      <c r="A38" s="196" t="s">
        <v>0</v>
      </c>
      <c r="B38" s="196" t="s">
        <v>303</v>
      </c>
      <c r="C38" s="196" t="s">
        <v>304</v>
      </c>
      <c r="D38" s="196" t="s">
        <v>95</v>
      </c>
      <c r="E38" s="196" t="s">
        <v>96</v>
      </c>
      <c r="F38" s="196" t="s">
        <v>305</v>
      </c>
      <c r="G38" s="196" t="s">
        <v>306</v>
      </c>
      <c r="H38" s="218">
        <v>10000</v>
      </c>
      <c r="I38" s="218">
        <v>10000</v>
      </c>
      <c r="J38" s="236"/>
      <c r="K38" s="236"/>
      <c r="L38" s="236"/>
      <c r="M38" s="218">
        <v>10000</v>
      </c>
      <c r="N38" s="236"/>
      <c r="O38" s="236"/>
      <c r="P38" s="236"/>
      <c r="Q38" s="236"/>
      <c r="R38" s="236"/>
      <c r="S38" s="236"/>
      <c r="T38" s="236"/>
      <c r="U38" s="236"/>
      <c r="V38" s="236"/>
      <c r="W38" s="236"/>
      <c r="X38" s="236"/>
      <c r="Y38" s="236"/>
    </row>
    <row r="39" s="125" customFormat="1" ht="31" customHeight="1" spans="1:25">
      <c r="A39" s="196" t="s">
        <v>0</v>
      </c>
      <c r="B39" s="196" t="s">
        <v>303</v>
      </c>
      <c r="C39" s="196" t="s">
        <v>304</v>
      </c>
      <c r="D39" s="196" t="s">
        <v>95</v>
      </c>
      <c r="E39" s="196" t="s">
        <v>96</v>
      </c>
      <c r="F39" s="196" t="s">
        <v>307</v>
      </c>
      <c r="G39" s="196" t="s">
        <v>308</v>
      </c>
      <c r="H39" s="218">
        <v>40000</v>
      </c>
      <c r="I39" s="218">
        <v>40000</v>
      </c>
      <c r="J39" s="236"/>
      <c r="K39" s="236"/>
      <c r="L39" s="236"/>
      <c r="M39" s="218">
        <v>40000</v>
      </c>
      <c r="N39" s="236"/>
      <c r="O39" s="236"/>
      <c r="P39" s="236"/>
      <c r="Q39" s="236"/>
      <c r="R39" s="236"/>
      <c r="S39" s="236"/>
      <c r="T39" s="236"/>
      <c r="U39" s="236"/>
      <c r="V39" s="236"/>
      <c r="W39" s="236"/>
      <c r="X39" s="236"/>
      <c r="Y39" s="236"/>
    </row>
    <row r="40" s="125" customFormat="1" ht="31" customHeight="1" spans="1:25">
      <c r="A40" s="196" t="s">
        <v>0</v>
      </c>
      <c r="B40" s="196" t="s">
        <v>303</v>
      </c>
      <c r="C40" s="196" t="s">
        <v>304</v>
      </c>
      <c r="D40" s="196" t="s">
        <v>95</v>
      </c>
      <c r="E40" s="196" t="s">
        <v>96</v>
      </c>
      <c r="F40" s="196" t="s">
        <v>309</v>
      </c>
      <c r="G40" s="196" t="s">
        <v>310</v>
      </c>
      <c r="H40" s="218">
        <v>840</v>
      </c>
      <c r="I40" s="218">
        <v>840</v>
      </c>
      <c r="J40" s="236"/>
      <c r="K40" s="236"/>
      <c r="L40" s="236"/>
      <c r="M40" s="218">
        <v>840</v>
      </c>
      <c r="N40" s="236"/>
      <c r="O40" s="236"/>
      <c r="P40" s="236"/>
      <c r="Q40" s="236"/>
      <c r="R40" s="236"/>
      <c r="S40" s="236"/>
      <c r="T40" s="236"/>
      <c r="U40" s="236"/>
      <c r="V40" s="236"/>
      <c r="W40" s="236"/>
      <c r="X40" s="236"/>
      <c r="Y40" s="236"/>
    </row>
    <row r="41" s="125" customFormat="1" ht="31" customHeight="1" spans="1:25">
      <c r="A41" s="196" t="s">
        <v>0</v>
      </c>
      <c r="B41" s="196" t="s">
        <v>303</v>
      </c>
      <c r="C41" s="196" t="s">
        <v>304</v>
      </c>
      <c r="D41" s="196" t="s">
        <v>95</v>
      </c>
      <c r="E41" s="196" t="s">
        <v>96</v>
      </c>
      <c r="F41" s="196" t="s">
        <v>311</v>
      </c>
      <c r="G41" s="196" t="s">
        <v>312</v>
      </c>
      <c r="H41" s="218">
        <v>8760</v>
      </c>
      <c r="I41" s="218">
        <v>8760</v>
      </c>
      <c r="J41" s="236"/>
      <c r="K41" s="236"/>
      <c r="L41" s="236"/>
      <c r="M41" s="218">
        <v>8760</v>
      </c>
      <c r="N41" s="236"/>
      <c r="O41" s="236"/>
      <c r="P41" s="236"/>
      <c r="Q41" s="236"/>
      <c r="R41" s="236"/>
      <c r="S41" s="236"/>
      <c r="T41" s="236"/>
      <c r="U41" s="236"/>
      <c r="V41" s="236"/>
      <c r="W41" s="236"/>
      <c r="X41" s="236"/>
      <c r="Y41" s="236"/>
    </row>
    <row r="42" s="125" customFormat="1" ht="31" customHeight="1" spans="1:25">
      <c r="A42" s="196" t="s">
        <v>0</v>
      </c>
      <c r="B42" s="196" t="s">
        <v>303</v>
      </c>
      <c r="C42" s="196" t="s">
        <v>304</v>
      </c>
      <c r="D42" s="196" t="s">
        <v>95</v>
      </c>
      <c r="E42" s="196" t="s">
        <v>96</v>
      </c>
      <c r="F42" s="196" t="s">
        <v>313</v>
      </c>
      <c r="G42" s="196" t="s">
        <v>314</v>
      </c>
      <c r="H42" s="218">
        <v>30000</v>
      </c>
      <c r="I42" s="218">
        <v>30000</v>
      </c>
      <c r="J42" s="236"/>
      <c r="K42" s="236"/>
      <c r="L42" s="236"/>
      <c r="M42" s="218">
        <v>30000</v>
      </c>
      <c r="N42" s="236"/>
      <c r="O42" s="236"/>
      <c r="P42" s="236"/>
      <c r="Q42" s="236"/>
      <c r="R42" s="236"/>
      <c r="S42" s="236"/>
      <c r="T42" s="236"/>
      <c r="U42" s="236"/>
      <c r="V42" s="236"/>
      <c r="W42" s="236"/>
      <c r="X42" s="236"/>
      <c r="Y42" s="236"/>
    </row>
    <row r="43" s="125" customFormat="1" ht="31" customHeight="1" spans="1:25">
      <c r="A43" s="196" t="s">
        <v>0</v>
      </c>
      <c r="B43" s="196" t="s">
        <v>315</v>
      </c>
      <c r="C43" s="196" t="s">
        <v>316</v>
      </c>
      <c r="D43" s="196" t="s">
        <v>95</v>
      </c>
      <c r="E43" s="196" t="s">
        <v>96</v>
      </c>
      <c r="F43" s="196" t="s">
        <v>317</v>
      </c>
      <c r="G43" s="196" t="s">
        <v>318</v>
      </c>
      <c r="H43" s="218">
        <v>20000</v>
      </c>
      <c r="I43" s="218">
        <v>20000</v>
      </c>
      <c r="J43" s="236"/>
      <c r="K43" s="236"/>
      <c r="L43" s="236"/>
      <c r="M43" s="218">
        <v>20000</v>
      </c>
      <c r="N43" s="236"/>
      <c r="O43" s="236"/>
      <c r="P43" s="236"/>
      <c r="Q43" s="236"/>
      <c r="R43" s="236"/>
      <c r="S43" s="236"/>
      <c r="T43" s="236"/>
      <c r="U43" s="236"/>
      <c r="V43" s="236"/>
      <c r="W43" s="236"/>
      <c r="X43" s="236"/>
      <c r="Y43" s="236"/>
    </row>
    <row r="44" s="125" customFormat="1" ht="31" customHeight="1" spans="1:25">
      <c r="A44" s="196" t="s">
        <v>0</v>
      </c>
      <c r="B44" s="196" t="s">
        <v>319</v>
      </c>
      <c r="C44" s="196" t="s">
        <v>320</v>
      </c>
      <c r="D44" s="196" t="s">
        <v>95</v>
      </c>
      <c r="E44" s="196" t="s">
        <v>96</v>
      </c>
      <c r="F44" s="196" t="s">
        <v>321</v>
      </c>
      <c r="G44" s="196" t="s">
        <v>322</v>
      </c>
      <c r="H44" s="218">
        <v>11700</v>
      </c>
      <c r="I44" s="218">
        <v>11700</v>
      </c>
      <c r="J44" s="236"/>
      <c r="K44" s="236"/>
      <c r="L44" s="236"/>
      <c r="M44" s="218">
        <v>11700</v>
      </c>
      <c r="N44" s="236"/>
      <c r="O44" s="236"/>
      <c r="P44" s="236"/>
      <c r="Q44" s="236"/>
      <c r="R44" s="236"/>
      <c r="S44" s="236"/>
      <c r="T44" s="236"/>
      <c r="U44" s="236"/>
      <c r="V44" s="236"/>
      <c r="W44" s="236"/>
      <c r="X44" s="236"/>
      <c r="Y44" s="236"/>
    </row>
    <row r="45" s="125" customFormat="1" ht="31" customHeight="1" spans="1:25">
      <c r="A45" s="196" t="s">
        <v>0</v>
      </c>
      <c r="B45" s="196" t="s">
        <v>323</v>
      </c>
      <c r="C45" s="196" t="s">
        <v>324</v>
      </c>
      <c r="D45" s="196" t="s">
        <v>95</v>
      </c>
      <c r="E45" s="196" t="s">
        <v>96</v>
      </c>
      <c r="F45" s="196" t="s">
        <v>325</v>
      </c>
      <c r="G45" s="196" t="s">
        <v>216</v>
      </c>
      <c r="H45" s="218">
        <v>27800</v>
      </c>
      <c r="I45" s="218">
        <v>27800</v>
      </c>
      <c r="J45" s="236"/>
      <c r="K45" s="236"/>
      <c r="L45" s="236"/>
      <c r="M45" s="218">
        <v>27800</v>
      </c>
      <c r="N45" s="236"/>
      <c r="O45" s="236"/>
      <c r="P45" s="236"/>
      <c r="Q45" s="236"/>
      <c r="R45" s="236"/>
      <c r="S45" s="236"/>
      <c r="T45" s="236"/>
      <c r="U45" s="236"/>
      <c r="V45" s="236"/>
      <c r="W45" s="236"/>
      <c r="X45" s="236"/>
      <c r="Y45" s="236"/>
    </row>
    <row r="46" s="125" customFormat="1" ht="31" customHeight="1" spans="1:25">
      <c r="A46" s="196" t="s">
        <v>0</v>
      </c>
      <c r="B46" s="196" t="s">
        <v>303</v>
      </c>
      <c r="C46" s="196" t="s">
        <v>304</v>
      </c>
      <c r="D46" s="196" t="s">
        <v>95</v>
      </c>
      <c r="E46" s="196" t="s">
        <v>96</v>
      </c>
      <c r="F46" s="196" t="s">
        <v>305</v>
      </c>
      <c r="G46" s="196" t="s">
        <v>306</v>
      </c>
      <c r="H46" s="218">
        <v>53000</v>
      </c>
      <c r="I46" s="218">
        <v>53000</v>
      </c>
      <c r="J46" s="236"/>
      <c r="K46" s="236"/>
      <c r="L46" s="236"/>
      <c r="M46" s="218">
        <v>53000</v>
      </c>
      <c r="N46" s="236"/>
      <c r="O46" s="236"/>
      <c r="P46" s="236"/>
      <c r="Q46" s="236"/>
      <c r="R46" s="236"/>
      <c r="S46" s="236"/>
      <c r="T46" s="236"/>
      <c r="U46" s="236"/>
      <c r="V46" s="236"/>
      <c r="W46" s="236"/>
      <c r="X46" s="236"/>
      <c r="Y46" s="236"/>
    </row>
    <row r="47" s="125" customFormat="1" ht="31" customHeight="1" spans="1:25">
      <c r="A47" s="196" t="s">
        <v>0</v>
      </c>
      <c r="B47" s="196" t="s">
        <v>303</v>
      </c>
      <c r="C47" s="196" t="s">
        <v>304</v>
      </c>
      <c r="D47" s="196" t="s">
        <v>95</v>
      </c>
      <c r="E47" s="196" t="s">
        <v>96</v>
      </c>
      <c r="F47" s="196" t="s">
        <v>326</v>
      </c>
      <c r="G47" s="196" t="s">
        <v>327</v>
      </c>
      <c r="H47" s="218">
        <v>62900</v>
      </c>
      <c r="I47" s="218">
        <v>62900</v>
      </c>
      <c r="J47" s="236"/>
      <c r="K47" s="236"/>
      <c r="L47" s="236"/>
      <c r="M47" s="218">
        <v>62900</v>
      </c>
      <c r="N47" s="236"/>
      <c r="O47" s="236"/>
      <c r="P47" s="236"/>
      <c r="Q47" s="236"/>
      <c r="R47" s="236"/>
      <c r="S47" s="236"/>
      <c r="T47" s="236"/>
      <c r="U47" s="236"/>
      <c r="V47" s="236"/>
      <c r="W47" s="236"/>
      <c r="X47" s="236"/>
      <c r="Y47" s="236"/>
    </row>
    <row r="48" s="125" customFormat="1" ht="31" customHeight="1" spans="1:25">
      <c r="A48" s="196" t="s">
        <v>0</v>
      </c>
      <c r="B48" s="196" t="s">
        <v>328</v>
      </c>
      <c r="C48" s="196" t="s">
        <v>329</v>
      </c>
      <c r="D48" s="196" t="s">
        <v>109</v>
      </c>
      <c r="E48" s="196" t="s">
        <v>110</v>
      </c>
      <c r="F48" s="196" t="s">
        <v>305</v>
      </c>
      <c r="G48" s="196" t="s">
        <v>306</v>
      </c>
      <c r="H48" s="218">
        <v>21000</v>
      </c>
      <c r="I48" s="218">
        <v>21000</v>
      </c>
      <c r="J48" s="236"/>
      <c r="K48" s="236"/>
      <c r="L48" s="236"/>
      <c r="M48" s="218">
        <v>21000</v>
      </c>
      <c r="N48" s="236"/>
      <c r="O48" s="236"/>
      <c r="P48" s="236"/>
      <c r="Q48" s="236"/>
      <c r="R48" s="236"/>
      <c r="S48" s="236"/>
      <c r="T48" s="236"/>
      <c r="U48" s="236"/>
      <c r="V48" s="236"/>
      <c r="W48" s="236"/>
      <c r="X48" s="236"/>
      <c r="Y48" s="236"/>
    </row>
    <row r="49" s="125" customFormat="1" ht="31" customHeight="1" spans="1:25">
      <c r="A49" s="196" t="s">
        <v>0</v>
      </c>
      <c r="B49" s="196" t="s">
        <v>330</v>
      </c>
      <c r="C49" s="196" t="s">
        <v>318</v>
      </c>
      <c r="D49" s="196" t="s">
        <v>95</v>
      </c>
      <c r="E49" s="196" t="s">
        <v>96</v>
      </c>
      <c r="F49" s="196" t="s">
        <v>317</v>
      </c>
      <c r="G49" s="196" t="s">
        <v>318</v>
      </c>
      <c r="H49" s="218">
        <v>130346.96</v>
      </c>
      <c r="I49" s="218">
        <v>130346.96</v>
      </c>
      <c r="J49" s="236"/>
      <c r="K49" s="236"/>
      <c r="L49" s="236"/>
      <c r="M49" s="218">
        <v>130346.96</v>
      </c>
      <c r="N49" s="236"/>
      <c r="O49" s="236"/>
      <c r="P49" s="236"/>
      <c r="Q49" s="236"/>
      <c r="R49" s="236"/>
      <c r="S49" s="236"/>
      <c r="T49" s="236"/>
      <c r="U49" s="236"/>
      <c r="V49" s="236"/>
      <c r="W49" s="236"/>
      <c r="X49" s="236"/>
      <c r="Y49" s="236"/>
    </row>
    <row r="50" s="125" customFormat="1" ht="31" customHeight="1" spans="1:25">
      <c r="A50" s="196" t="s">
        <v>0</v>
      </c>
      <c r="B50" s="196" t="s">
        <v>331</v>
      </c>
      <c r="C50" s="196" t="s">
        <v>332</v>
      </c>
      <c r="D50" s="196" t="s">
        <v>95</v>
      </c>
      <c r="E50" s="196" t="s">
        <v>96</v>
      </c>
      <c r="F50" s="196" t="s">
        <v>333</v>
      </c>
      <c r="G50" s="196" t="s">
        <v>334</v>
      </c>
      <c r="H50" s="218">
        <v>411000</v>
      </c>
      <c r="I50" s="218">
        <v>411000</v>
      </c>
      <c r="J50" s="236"/>
      <c r="K50" s="236"/>
      <c r="L50" s="236"/>
      <c r="M50" s="218">
        <v>411000</v>
      </c>
      <c r="N50" s="236"/>
      <c r="O50" s="236"/>
      <c r="P50" s="236"/>
      <c r="Q50" s="236"/>
      <c r="R50" s="236"/>
      <c r="S50" s="236"/>
      <c r="T50" s="236"/>
      <c r="U50" s="236"/>
      <c r="V50" s="236"/>
      <c r="W50" s="236"/>
      <c r="X50" s="236"/>
      <c r="Y50" s="236"/>
    </row>
    <row r="51" s="125" customFormat="1" ht="31" customHeight="1" spans="1:25">
      <c r="A51" s="196" t="s">
        <v>0</v>
      </c>
      <c r="B51" s="196" t="s">
        <v>335</v>
      </c>
      <c r="C51" s="196" t="s">
        <v>336</v>
      </c>
      <c r="D51" s="196" t="s">
        <v>109</v>
      </c>
      <c r="E51" s="196" t="s">
        <v>110</v>
      </c>
      <c r="F51" s="196" t="s">
        <v>337</v>
      </c>
      <c r="G51" s="196" t="s">
        <v>338</v>
      </c>
      <c r="H51" s="218">
        <v>96135000</v>
      </c>
      <c r="I51" s="218">
        <v>96135000</v>
      </c>
      <c r="J51" s="236"/>
      <c r="K51" s="236"/>
      <c r="L51" s="236"/>
      <c r="M51" s="218">
        <v>96135000</v>
      </c>
      <c r="N51" s="236"/>
      <c r="O51" s="236"/>
      <c r="P51" s="236"/>
      <c r="Q51" s="236"/>
      <c r="R51" s="236"/>
      <c r="S51" s="236"/>
      <c r="T51" s="236"/>
      <c r="U51" s="236"/>
      <c r="V51" s="236"/>
      <c r="W51" s="236"/>
      <c r="X51" s="236"/>
      <c r="Y51" s="236"/>
    </row>
    <row r="52" s="125" customFormat="1" ht="31" customHeight="1" spans="1:25">
      <c r="A52" s="196" t="s">
        <v>0</v>
      </c>
      <c r="B52" s="196" t="s">
        <v>339</v>
      </c>
      <c r="C52" s="196" t="s">
        <v>340</v>
      </c>
      <c r="D52" s="196" t="s">
        <v>103</v>
      </c>
      <c r="E52" s="196" t="s">
        <v>104</v>
      </c>
      <c r="F52" s="196" t="s">
        <v>268</v>
      </c>
      <c r="G52" s="196" t="s">
        <v>269</v>
      </c>
      <c r="H52" s="218">
        <v>528000</v>
      </c>
      <c r="I52" s="218">
        <v>528000</v>
      </c>
      <c r="J52" s="236"/>
      <c r="K52" s="236"/>
      <c r="L52" s="236"/>
      <c r="M52" s="218">
        <v>528000</v>
      </c>
      <c r="N52" s="236"/>
      <c r="O52" s="236"/>
      <c r="P52" s="236"/>
      <c r="Q52" s="236"/>
      <c r="R52" s="236"/>
      <c r="S52" s="236"/>
      <c r="T52" s="236"/>
      <c r="U52" s="236"/>
      <c r="V52" s="236"/>
      <c r="W52" s="236"/>
      <c r="X52" s="236"/>
      <c r="Y52" s="236"/>
    </row>
    <row r="53" s="125" customFormat="1" ht="31" customHeight="1" spans="1:25">
      <c r="A53" s="196" t="s">
        <v>0</v>
      </c>
      <c r="B53" s="196" t="s">
        <v>341</v>
      </c>
      <c r="C53" s="196" t="s">
        <v>342</v>
      </c>
      <c r="D53" s="196" t="s">
        <v>137</v>
      </c>
      <c r="E53" s="196" t="s">
        <v>136</v>
      </c>
      <c r="F53" s="196" t="s">
        <v>286</v>
      </c>
      <c r="G53" s="196" t="s">
        <v>287</v>
      </c>
      <c r="H53" s="218">
        <v>4367194.58</v>
      </c>
      <c r="I53" s="218">
        <v>4367194.58</v>
      </c>
      <c r="J53" s="236"/>
      <c r="K53" s="236"/>
      <c r="L53" s="236"/>
      <c r="M53" s="218">
        <v>4367194.58</v>
      </c>
      <c r="N53" s="236"/>
      <c r="O53" s="236"/>
      <c r="P53" s="236"/>
      <c r="Q53" s="236"/>
      <c r="R53" s="236"/>
      <c r="S53" s="236"/>
      <c r="T53" s="236"/>
      <c r="U53" s="236"/>
      <c r="V53" s="236"/>
      <c r="W53" s="236"/>
      <c r="X53" s="236"/>
      <c r="Y53" s="236"/>
    </row>
    <row r="54" s="203" customFormat="1" ht="31" customHeight="1" spans="1:25">
      <c r="A54" s="196" t="s">
        <v>0</v>
      </c>
      <c r="B54" s="196" t="s">
        <v>343</v>
      </c>
      <c r="C54" s="196" t="s">
        <v>344</v>
      </c>
      <c r="D54" s="196" t="s">
        <v>103</v>
      </c>
      <c r="E54" s="196" t="s">
        <v>104</v>
      </c>
      <c r="F54" s="196" t="s">
        <v>268</v>
      </c>
      <c r="G54" s="196" t="s">
        <v>269</v>
      </c>
      <c r="H54" s="218">
        <v>264510</v>
      </c>
      <c r="I54" s="218">
        <v>264510</v>
      </c>
      <c r="J54" s="239"/>
      <c r="K54" s="239"/>
      <c r="L54" s="239"/>
      <c r="M54" s="218">
        <v>264510</v>
      </c>
      <c r="N54" s="239"/>
      <c r="O54" s="239"/>
      <c r="P54" s="239"/>
      <c r="Q54" s="239"/>
      <c r="R54" s="239"/>
      <c r="S54" s="239"/>
      <c r="T54" s="239"/>
      <c r="U54" s="239"/>
      <c r="V54" s="239"/>
      <c r="W54" s="239"/>
      <c r="X54" s="239"/>
      <c r="Y54" s="239"/>
    </row>
    <row r="55" s="203" customFormat="1" ht="24" customHeight="1" spans="1:25">
      <c r="A55" s="224" t="s">
        <v>162</v>
      </c>
      <c r="B55" s="237"/>
      <c r="C55" s="237"/>
      <c r="D55" s="237"/>
      <c r="E55" s="237"/>
      <c r="F55" s="237"/>
      <c r="G55" s="237"/>
      <c r="H55" s="218">
        <v>157476836.98</v>
      </c>
      <c r="I55" s="218">
        <v>157476836.98</v>
      </c>
      <c r="J55" s="239"/>
      <c r="K55" s="239"/>
      <c r="L55" s="239"/>
      <c r="M55" s="218">
        <v>157476836.98</v>
      </c>
      <c r="N55" s="239"/>
      <c r="O55" s="239"/>
      <c r="P55" s="239"/>
      <c r="Q55" s="239"/>
      <c r="R55" s="239"/>
      <c r="S55" s="239"/>
      <c r="T55" s="239"/>
      <c r="U55" s="239"/>
      <c r="V55" s="239"/>
      <c r="W55" s="239"/>
      <c r="X55" s="239"/>
      <c r="Y55" s="239"/>
    </row>
  </sheetData>
  <mergeCells count="31">
    <mergeCell ref="A2:Y2"/>
    <mergeCell ref="A3:G3"/>
    <mergeCell ref="H4:Y4"/>
    <mergeCell ref="I5:N5"/>
    <mergeCell ref="O5:Q5"/>
    <mergeCell ref="S5:Y5"/>
    <mergeCell ref="I6:J6"/>
    <mergeCell ref="A55:G55"/>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65"/>
  <sheetViews>
    <sheetView topLeftCell="A55" workbookViewId="0">
      <selection activeCell="X75" sqref="X75"/>
    </sheetView>
  </sheetViews>
  <sheetFormatPr defaultColWidth="9.14285714285714" defaultRowHeight="14.25" customHeight="1"/>
  <cols>
    <col min="1" max="1" width="11.7142857142857" style="125" customWidth="1"/>
    <col min="2" max="2" width="21.4285714285714" style="125" customWidth="1"/>
    <col min="3" max="3" width="32.8571428571429" style="125" customWidth="1"/>
    <col min="4" max="4" width="20.2857142857143" style="125" customWidth="1"/>
    <col min="5" max="5" width="11.1428571428571" style="125" customWidth="1"/>
    <col min="6" max="6" width="17.7142857142857" style="125" customWidth="1"/>
    <col min="7" max="7" width="16" style="125" customWidth="1"/>
    <col min="8" max="8" width="14.2666666666667" style="125" customWidth="1"/>
    <col min="9" max="9" width="19.2" style="125" customWidth="1"/>
    <col min="10" max="10" width="18.1714285714286" style="125" customWidth="1"/>
    <col min="11" max="11" width="18.0190476190476" style="125" customWidth="1"/>
    <col min="12" max="12" width="11.2571428571429" style="125" customWidth="1"/>
    <col min="13" max="14" width="10.2285714285714" style="125" customWidth="1"/>
    <col min="15" max="15" width="9.19047619047619" style="125" customWidth="1"/>
    <col min="16" max="16" width="11.1428571428571" style="125" customWidth="1"/>
    <col min="17" max="17" width="8.62857142857143" style="125" customWidth="1"/>
    <col min="18" max="18" width="18.1904761904762" style="125" customWidth="1"/>
    <col min="19" max="19" width="19.1333333333333" style="125" customWidth="1"/>
    <col min="20" max="20" width="11.8571428571429" style="125" customWidth="1"/>
    <col min="21" max="21" width="9.88571428571429" style="125" customWidth="1"/>
    <col min="22" max="22" width="9.24761904761905" style="125" customWidth="1"/>
    <col min="23" max="23" width="10.3333333333333" style="125" customWidth="1"/>
    <col min="24" max="24" width="17.9333333333333" style="125" customWidth="1"/>
    <col min="25" max="16384" width="9.14285714285714" style="125" customWidth="1"/>
  </cols>
  <sheetData>
    <row r="1" s="125" customFormat="1" ht="13.5" customHeight="1" spans="2:24">
      <c r="B1" s="204"/>
      <c r="E1" s="205"/>
      <c r="F1" s="205"/>
      <c r="G1" s="205"/>
      <c r="H1" s="205"/>
      <c r="I1" s="126"/>
      <c r="J1" s="126"/>
      <c r="K1" s="126"/>
      <c r="L1" s="126"/>
      <c r="M1" s="126"/>
      <c r="N1" s="126"/>
      <c r="O1" s="126"/>
      <c r="P1" s="126"/>
      <c r="Q1" s="126"/>
      <c r="U1" s="204"/>
      <c r="W1" s="42"/>
      <c r="X1" s="42" t="s">
        <v>345</v>
      </c>
    </row>
    <row r="2" s="125" customFormat="1" ht="27.75" customHeight="1" spans="1:24">
      <c r="A2" s="167" t="s">
        <v>346</v>
      </c>
      <c r="B2" s="167"/>
      <c r="C2" s="167"/>
      <c r="D2" s="167"/>
      <c r="E2" s="167"/>
      <c r="F2" s="167"/>
      <c r="G2" s="167"/>
      <c r="H2" s="167"/>
      <c r="I2" s="167"/>
      <c r="J2" s="167"/>
      <c r="K2" s="167"/>
      <c r="L2" s="167"/>
      <c r="M2" s="167"/>
      <c r="N2" s="167"/>
      <c r="O2" s="167"/>
      <c r="P2" s="167"/>
      <c r="Q2" s="167"/>
      <c r="R2" s="167"/>
      <c r="S2" s="167"/>
      <c r="T2" s="167"/>
      <c r="U2" s="167"/>
      <c r="V2" s="167"/>
      <c r="W2" s="167"/>
      <c r="X2" s="167"/>
    </row>
    <row r="3" s="125" customFormat="1" ht="13.5" customHeight="1" spans="1:24">
      <c r="A3" s="168" t="s">
        <v>9</v>
      </c>
      <c r="B3" s="46"/>
      <c r="C3" s="46"/>
      <c r="D3" s="46"/>
      <c r="E3" s="46"/>
      <c r="F3" s="46"/>
      <c r="G3" s="46"/>
      <c r="H3" s="46"/>
      <c r="I3" s="212"/>
      <c r="J3" s="212"/>
      <c r="K3" s="212"/>
      <c r="L3" s="212"/>
      <c r="M3" s="212"/>
      <c r="N3" s="212"/>
      <c r="O3" s="212"/>
      <c r="P3" s="212"/>
      <c r="Q3" s="212"/>
      <c r="U3" s="204"/>
      <c r="W3" s="164"/>
      <c r="X3" s="164" t="s">
        <v>212</v>
      </c>
    </row>
    <row r="4" s="125" customFormat="1" ht="21.75" customHeight="1" spans="1:24">
      <c r="A4" s="193" t="s">
        <v>347</v>
      </c>
      <c r="B4" s="47" t="s">
        <v>222</v>
      </c>
      <c r="C4" s="193" t="s">
        <v>223</v>
      </c>
      <c r="D4" s="193" t="s">
        <v>221</v>
      </c>
      <c r="E4" s="47" t="s">
        <v>224</v>
      </c>
      <c r="F4" s="47" t="s">
        <v>225</v>
      </c>
      <c r="G4" s="47" t="s">
        <v>226</v>
      </c>
      <c r="H4" s="47" t="s">
        <v>348</v>
      </c>
      <c r="I4" s="177" t="s">
        <v>63</v>
      </c>
      <c r="J4" s="172" t="s">
        <v>349</v>
      </c>
      <c r="K4" s="173"/>
      <c r="L4" s="173"/>
      <c r="M4" s="174"/>
      <c r="N4" s="172" t="s">
        <v>230</v>
      </c>
      <c r="O4" s="173"/>
      <c r="P4" s="174"/>
      <c r="Q4" s="47" t="s">
        <v>69</v>
      </c>
      <c r="R4" s="172" t="s">
        <v>70</v>
      </c>
      <c r="S4" s="173"/>
      <c r="T4" s="173"/>
      <c r="U4" s="173"/>
      <c r="V4" s="173"/>
      <c r="W4" s="173"/>
      <c r="X4" s="174"/>
    </row>
    <row r="5" s="125" customFormat="1" ht="21.75" customHeight="1" spans="1:24">
      <c r="A5" s="206"/>
      <c r="B5" s="207"/>
      <c r="C5" s="206"/>
      <c r="D5" s="206"/>
      <c r="E5" s="208"/>
      <c r="F5" s="208"/>
      <c r="G5" s="208"/>
      <c r="H5" s="208"/>
      <c r="I5" s="207"/>
      <c r="J5" s="213" t="s">
        <v>66</v>
      </c>
      <c r="K5" s="214"/>
      <c r="L5" s="47" t="s">
        <v>67</v>
      </c>
      <c r="M5" s="47" t="s">
        <v>68</v>
      </c>
      <c r="N5" s="47" t="s">
        <v>66</v>
      </c>
      <c r="O5" s="47" t="s">
        <v>67</v>
      </c>
      <c r="P5" s="47" t="s">
        <v>68</v>
      </c>
      <c r="Q5" s="208"/>
      <c r="R5" s="47" t="s">
        <v>65</v>
      </c>
      <c r="S5" s="47" t="s">
        <v>71</v>
      </c>
      <c r="T5" s="47" t="s">
        <v>236</v>
      </c>
      <c r="U5" s="47" t="s">
        <v>73</v>
      </c>
      <c r="V5" s="47" t="s">
        <v>74</v>
      </c>
      <c r="W5" s="47" t="s">
        <v>75</v>
      </c>
      <c r="X5" s="47" t="s">
        <v>76</v>
      </c>
    </row>
    <row r="6" s="125" customFormat="1" ht="21" customHeight="1" spans="1:24">
      <c r="A6" s="207"/>
      <c r="B6" s="207"/>
      <c r="C6" s="207"/>
      <c r="D6" s="207"/>
      <c r="E6" s="207"/>
      <c r="F6" s="207"/>
      <c r="G6" s="207"/>
      <c r="H6" s="207"/>
      <c r="I6" s="207"/>
      <c r="J6" s="215"/>
      <c r="K6" s="216"/>
      <c r="L6" s="207"/>
      <c r="M6" s="207"/>
      <c r="N6" s="207"/>
      <c r="O6" s="207"/>
      <c r="P6" s="207"/>
      <c r="Q6" s="207"/>
      <c r="R6" s="207"/>
      <c r="S6" s="207"/>
      <c r="T6" s="207"/>
      <c r="U6" s="207"/>
      <c r="V6" s="207"/>
      <c r="W6" s="208"/>
      <c r="X6" s="207"/>
    </row>
    <row r="7" s="125" customFormat="1" ht="39.75" customHeight="1" spans="1:24">
      <c r="A7" s="209"/>
      <c r="B7" s="210"/>
      <c r="C7" s="209"/>
      <c r="D7" s="209"/>
      <c r="E7" s="51"/>
      <c r="F7" s="51"/>
      <c r="G7" s="51"/>
      <c r="H7" s="51"/>
      <c r="I7" s="210"/>
      <c r="J7" s="52" t="s">
        <v>65</v>
      </c>
      <c r="K7" s="52" t="s">
        <v>350</v>
      </c>
      <c r="L7" s="51"/>
      <c r="M7" s="51"/>
      <c r="N7" s="51"/>
      <c r="O7" s="51"/>
      <c r="P7" s="51"/>
      <c r="Q7" s="51"/>
      <c r="R7" s="51"/>
      <c r="S7" s="51"/>
      <c r="T7" s="51"/>
      <c r="U7" s="210"/>
      <c r="V7" s="51"/>
      <c r="W7" s="51"/>
      <c r="X7" s="51"/>
    </row>
    <row r="8" s="125" customFormat="1" ht="36" customHeight="1" spans="1:24">
      <c r="A8" s="211">
        <v>1</v>
      </c>
      <c r="B8" s="211">
        <v>2</v>
      </c>
      <c r="C8" s="211">
        <v>3</v>
      </c>
      <c r="D8" s="211">
        <v>4</v>
      </c>
      <c r="E8" s="211">
        <v>5</v>
      </c>
      <c r="F8" s="211">
        <v>6</v>
      </c>
      <c r="G8" s="211">
        <v>7</v>
      </c>
      <c r="H8" s="211">
        <v>8</v>
      </c>
      <c r="I8" s="211">
        <v>9</v>
      </c>
      <c r="J8" s="211">
        <v>10</v>
      </c>
      <c r="K8" s="211">
        <v>11</v>
      </c>
      <c r="L8" s="217">
        <v>12</v>
      </c>
      <c r="M8" s="217">
        <v>13</v>
      </c>
      <c r="N8" s="217">
        <v>14</v>
      </c>
      <c r="O8" s="217">
        <v>15</v>
      </c>
      <c r="P8" s="217">
        <v>16</v>
      </c>
      <c r="Q8" s="217">
        <v>17</v>
      </c>
      <c r="R8" s="217">
        <v>18</v>
      </c>
      <c r="S8" s="217">
        <v>19</v>
      </c>
      <c r="T8" s="217">
        <v>20</v>
      </c>
      <c r="U8" s="211">
        <v>21</v>
      </c>
      <c r="V8" s="211">
        <v>22</v>
      </c>
      <c r="W8" s="217">
        <v>23</v>
      </c>
      <c r="X8" s="211">
        <v>24</v>
      </c>
    </row>
    <row r="9" s="203" customFormat="1" ht="36" customHeight="1" spans="1:24">
      <c r="A9" s="196"/>
      <c r="B9" s="196"/>
      <c r="C9" s="196" t="s">
        <v>351</v>
      </c>
      <c r="D9" s="196"/>
      <c r="E9" s="196"/>
      <c r="F9" s="196"/>
      <c r="G9" s="196"/>
      <c r="H9" s="196"/>
      <c r="I9" s="218">
        <v>500000</v>
      </c>
      <c r="J9" s="218"/>
      <c r="K9" s="218"/>
      <c r="L9" s="218"/>
      <c r="M9" s="218"/>
      <c r="N9" s="218"/>
      <c r="O9" s="218"/>
      <c r="P9" s="218"/>
      <c r="Q9" s="218"/>
      <c r="R9" s="218">
        <v>500000</v>
      </c>
      <c r="S9" s="219"/>
      <c r="T9" s="219"/>
      <c r="U9" s="220"/>
      <c r="V9" s="220"/>
      <c r="W9" s="219"/>
      <c r="X9" s="218">
        <v>500000</v>
      </c>
    </row>
    <row r="10" s="203" customFormat="1" ht="36" customHeight="1" spans="1:24">
      <c r="A10" s="196" t="s">
        <v>352</v>
      </c>
      <c r="B10" s="196" t="s">
        <v>353</v>
      </c>
      <c r="C10" s="196" t="s">
        <v>351</v>
      </c>
      <c r="D10" s="196" t="s">
        <v>0</v>
      </c>
      <c r="E10" s="196" t="s">
        <v>95</v>
      </c>
      <c r="F10" s="196" t="s">
        <v>96</v>
      </c>
      <c r="G10" s="196" t="s">
        <v>305</v>
      </c>
      <c r="H10" s="196" t="s">
        <v>306</v>
      </c>
      <c r="I10" s="218">
        <v>500000</v>
      </c>
      <c r="J10" s="218"/>
      <c r="K10" s="218"/>
      <c r="L10" s="218"/>
      <c r="M10" s="218"/>
      <c r="N10" s="218"/>
      <c r="O10" s="218"/>
      <c r="P10" s="218"/>
      <c r="Q10" s="218"/>
      <c r="R10" s="218">
        <v>500000</v>
      </c>
      <c r="S10" s="221"/>
      <c r="T10" s="221"/>
      <c r="U10" s="222"/>
      <c r="V10" s="221"/>
      <c r="W10" s="223"/>
      <c r="X10" s="218">
        <v>500000</v>
      </c>
    </row>
    <row r="11" s="203" customFormat="1" ht="36" customHeight="1" spans="1:24">
      <c r="A11" s="196"/>
      <c r="B11" s="196"/>
      <c r="C11" s="196" t="s">
        <v>354</v>
      </c>
      <c r="D11" s="196"/>
      <c r="E11" s="196"/>
      <c r="F11" s="196"/>
      <c r="G11" s="196"/>
      <c r="H11" s="196"/>
      <c r="I11" s="218">
        <v>346392</v>
      </c>
      <c r="J11" s="218">
        <v>346392</v>
      </c>
      <c r="K11" s="218">
        <v>346392</v>
      </c>
      <c r="L11" s="218"/>
      <c r="M11" s="218"/>
      <c r="N11" s="196"/>
      <c r="O11" s="196"/>
      <c r="P11" s="196"/>
      <c r="Q11" s="218"/>
      <c r="R11" s="218"/>
      <c r="S11" s="221"/>
      <c r="T11" s="221"/>
      <c r="U11" s="222"/>
      <c r="V11" s="221"/>
      <c r="W11" s="223"/>
      <c r="X11" s="218"/>
    </row>
    <row r="12" s="203" customFormat="1" ht="36" customHeight="1" spans="1:24">
      <c r="A12" s="196" t="s">
        <v>355</v>
      </c>
      <c r="B12" s="196" t="s">
        <v>356</v>
      </c>
      <c r="C12" s="196" t="s">
        <v>354</v>
      </c>
      <c r="D12" s="196" t="s">
        <v>0</v>
      </c>
      <c r="E12" s="196" t="s">
        <v>97</v>
      </c>
      <c r="F12" s="196" t="s">
        <v>98</v>
      </c>
      <c r="G12" s="196" t="s">
        <v>305</v>
      </c>
      <c r="H12" s="196" t="s">
        <v>306</v>
      </c>
      <c r="I12" s="218">
        <v>226392</v>
      </c>
      <c r="J12" s="218">
        <v>226392</v>
      </c>
      <c r="K12" s="218">
        <v>226392</v>
      </c>
      <c r="L12" s="218"/>
      <c r="M12" s="218"/>
      <c r="N12" s="196"/>
      <c r="O12" s="196"/>
      <c r="P12" s="196"/>
      <c r="Q12" s="218"/>
      <c r="R12" s="218"/>
      <c r="S12" s="221"/>
      <c r="T12" s="221"/>
      <c r="U12" s="222"/>
      <c r="V12" s="221"/>
      <c r="W12" s="223"/>
      <c r="X12" s="218"/>
    </row>
    <row r="13" s="203" customFormat="1" ht="36" customHeight="1" spans="1:24">
      <c r="A13" s="196" t="s">
        <v>355</v>
      </c>
      <c r="B13" s="196" t="s">
        <v>356</v>
      </c>
      <c r="C13" s="196" t="s">
        <v>354</v>
      </c>
      <c r="D13" s="196" t="s">
        <v>0</v>
      </c>
      <c r="E13" s="196" t="s">
        <v>97</v>
      </c>
      <c r="F13" s="196" t="s">
        <v>98</v>
      </c>
      <c r="G13" s="196" t="s">
        <v>313</v>
      </c>
      <c r="H13" s="196" t="s">
        <v>314</v>
      </c>
      <c r="I13" s="218">
        <v>50000</v>
      </c>
      <c r="J13" s="218">
        <v>50000</v>
      </c>
      <c r="K13" s="218">
        <v>50000</v>
      </c>
      <c r="L13" s="218"/>
      <c r="M13" s="218"/>
      <c r="N13" s="196"/>
      <c r="O13" s="196"/>
      <c r="P13" s="196"/>
      <c r="Q13" s="218"/>
      <c r="R13" s="218"/>
      <c r="S13" s="221"/>
      <c r="T13" s="221"/>
      <c r="U13" s="222"/>
      <c r="V13" s="221"/>
      <c r="W13" s="223"/>
      <c r="X13" s="218"/>
    </row>
    <row r="14" s="203" customFormat="1" ht="36" customHeight="1" spans="1:24">
      <c r="A14" s="196" t="s">
        <v>355</v>
      </c>
      <c r="B14" s="196" t="s">
        <v>356</v>
      </c>
      <c r="C14" s="196" t="s">
        <v>354</v>
      </c>
      <c r="D14" s="196" t="s">
        <v>0</v>
      </c>
      <c r="E14" s="196" t="s">
        <v>97</v>
      </c>
      <c r="F14" s="196" t="s">
        <v>98</v>
      </c>
      <c r="G14" s="196" t="s">
        <v>307</v>
      </c>
      <c r="H14" s="196" t="s">
        <v>308</v>
      </c>
      <c r="I14" s="218">
        <v>40000</v>
      </c>
      <c r="J14" s="218">
        <v>40000</v>
      </c>
      <c r="K14" s="218">
        <v>40000</v>
      </c>
      <c r="L14" s="218"/>
      <c r="M14" s="218"/>
      <c r="N14" s="196"/>
      <c r="O14" s="196"/>
      <c r="P14" s="196"/>
      <c r="Q14" s="218"/>
      <c r="R14" s="218"/>
      <c r="S14" s="221"/>
      <c r="T14" s="221"/>
      <c r="U14" s="222"/>
      <c r="V14" s="221"/>
      <c r="W14" s="223"/>
      <c r="X14" s="218"/>
    </row>
    <row r="15" s="203" customFormat="1" ht="36" customHeight="1" spans="1:24">
      <c r="A15" s="196" t="s">
        <v>355</v>
      </c>
      <c r="B15" s="196" t="s">
        <v>356</v>
      </c>
      <c r="C15" s="196" t="s">
        <v>354</v>
      </c>
      <c r="D15" s="196" t="s">
        <v>0</v>
      </c>
      <c r="E15" s="196" t="s">
        <v>97</v>
      </c>
      <c r="F15" s="196" t="s">
        <v>98</v>
      </c>
      <c r="G15" s="196" t="s">
        <v>357</v>
      </c>
      <c r="H15" s="196" t="s">
        <v>358</v>
      </c>
      <c r="I15" s="218">
        <v>30000</v>
      </c>
      <c r="J15" s="218">
        <v>30000</v>
      </c>
      <c r="K15" s="218">
        <v>30000</v>
      </c>
      <c r="L15" s="218"/>
      <c r="M15" s="218"/>
      <c r="N15" s="196"/>
      <c r="O15" s="196"/>
      <c r="P15" s="196"/>
      <c r="Q15" s="218"/>
      <c r="R15" s="218"/>
      <c r="S15" s="221"/>
      <c r="T15" s="221"/>
      <c r="U15" s="222"/>
      <c r="V15" s="221"/>
      <c r="W15" s="223"/>
      <c r="X15" s="218"/>
    </row>
    <row r="16" s="203" customFormat="1" ht="36" customHeight="1" spans="1:24">
      <c r="A16" s="196"/>
      <c r="B16" s="196"/>
      <c r="C16" s="196" t="s">
        <v>359</v>
      </c>
      <c r="D16" s="196"/>
      <c r="E16" s="196"/>
      <c r="F16" s="196"/>
      <c r="G16" s="196"/>
      <c r="H16" s="196"/>
      <c r="I16" s="218">
        <v>73700000</v>
      </c>
      <c r="J16" s="218">
        <v>73700000</v>
      </c>
      <c r="K16" s="218">
        <v>73700000</v>
      </c>
      <c r="L16" s="218"/>
      <c r="M16" s="218"/>
      <c r="N16" s="196"/>
      <c r="O16" s="196"/>
      <c r="P16" s="196"/>
      <c r="Q16" s="218"/>
      <c r="R16" s="218"/>
      <c r="S16" s="221"/>
      <c r="T16" s="221"/>
      <c r="U16" s="222"/>
      <c r="V16" s="221"/>
      <c r="W16" s="223"/>
      <c r="X16" s="218"/>
    </row>
    <row r="17" s="203" customFormat="1" ht="36" customHeight="1" spans="1:24">
      <c r="A17" s="196" t="s">
        <v>360</v>
      </c>
      <c r="B17" s="196" t="s">
        <v>361</v>
      </c>
      <c r="C17" s="196" t="s">
        <v>359</v>
      </c>
      <c r="D17" s="196" t="s">
        <v>0</v>
      </c>
      <c r="E17" s="196" t="s">
        <v>115</v>
      </c>
      <c r="F17" s="196" t="s">
        <v>116</v>
      </c>
      <c r="G17" s="196" t="s">
        <v>362</v>
      </c>
      <c r="H17" s="196" t="s">
        <v>363</v>
      </c>
      <c r="I17" s="218">
        <v>73700000</v>
      </c>
      <c r="J17" s="218">
        <v>73700000</v>
      </c>
      <c r="K17" s="218">
        <v>73700000</v>
      </c>
      <c r="L17" s="218"/>
      <c r="M17" s="218"/>
      <c r="N17" s="196"/>
      <c r="O17" s="196"/>
      <c r="P17" s="196"/>
      <c r="Q17" s="218"/>
      <c r="R17" s="218"/>
      <c r="S17" s="221"/>
      <c r="T17" s="221"/>
      <c r="U17" s="222"/>
      <c r="V17" s="221"/>
      <c r="W17" s="223"/>
      <c r="X17" s="218"/>
    </row>
    <row r="18" s="203" customFormat="1" ht="36" customHeight="1" spans="1:24">
      <c r="A18" s="196"/>
      <c r="B18" s="196"/>
      <c r="C18" s="196" t="s">
        <v>364</v>
      </c>
      <c r="D18" s="196"/>
      <c r="E18" s="196"/>
      <c r="F18" s="196"/>
      <c r="G18" s="196"/>
      <c r="H18" s="196"/>
      <c r="I18" s="218">
        <v>983350</v>
      </c>
      <c r="J18" s="218">
        <v>983350</v>
      </c>
      <c r="K18" s="218">
        <v>983350</v>
      </c>
      <c r="L18" s="218"/>
      <c r="M18" s="218"/>
      <c r="N18" s="196"/>
      <c r="O18" s="196"/>
      <c r="P18" s="196"/>
      <c r="Q18" s="218"/>
      <c r="R18" s="218"/>
      <c r="S18" s="221"/>
      <c r="T18" s="221"/>
      <c r="U18" s="222"/>
      <c r="V18" s="221"/>
      <c r="W18" s="223"/>
      <c r="X18" s="218"/>
    </row>
    <row r="19" s="203" customFormat="1" ht="36" customHeight="1" spans="1:24">
      <c r="A19" s="196" t="s">
        <v>352</v>
      </c>
      <c r="B19" s="196" t="s">
        <v>365</v>
      </c>
      <c r="C19" s="196" t="s">
        <v>364</v>
      </c>
      <c r="D19" s="196" t="s">
        <v>0</v>
      </c>
      <c r="E19" s="196" t="s">
        <v>97</v>
      </c>
      <c r="F19" s="196" t="s">
        <v>98</v>
      </c>
      <c r="G19" s="196" t="s">
        <v>305</v>
      </c>
      <c r="H19" s="196" t="s">
        <v>306</v>
      </c>
      <c r="I19" s="218">
        <v>823000</v>
      </c>
      <c r="J19" s="218">
        <v>823000</v>
      </c>
      <c r="K19" s="218">
        <v>823000</v>
      </c>
      <c r="L19" s="218"/>
      <c r="M19" s="218"/>
      <c r="N19" s="196"/>
      <c r="O19" s="196"/>
      <c r="P19" s="196"/>
      <c r="Q19" s="218"/>
      <c r="R19" s="218"/>
      <c r="S19" s="221"/>
      <c r="T19" s="221"/>
      <c r="U19" s="222"/>
      <c r="V19" s="221"/>
      <c r="W19" s="223"/>
      <c r="X19" s="218"/>
    </row>
    <row r="20" s="203" customFormat="1" ht="36" customHeight="1" spans="1:24">
      <c r="A20" s="196" t="s">
        <v>352</v>
      </c>
      <c r="B20" s="196" t="s">
        <v>365</v>
      </c>
      <c r="C20" s="196" t="s">
        <v>364</v>
      </c>
      <c r="D20" s="196" t="s">
        <v>0</v>
      </c>
      <c r="E20" s="196" t="s">
        <v>97</v>
      </c>
      <c r="F20" s="196" t="s">
        <v>98</v>
      </c>
      <c r="G20" s="196" t="s">
        <v>357</v>
      </c>
      <c r="H20" s="196" t="s">
        <v>358</v>
      </c>
      <c r="I20" s="218">
        <v>160350</v>
      </c>
      <c r="J20" s="218">
        <v>160350</v>
      </c>
      <c r="K20" s="218">
        <v>160350</v>
      </c>
      <c r="L20" s="218"/>
      <c r="M20" s="218"/>
      <c r="N20" s="196"/>
      <c r="O20" s="196"/>
      <c r="P20" s="196"/>
      <c r="Q20" s="218"/>
      <c r="R20" s="218"/>
      <c r="S20" s="221"/>
      <c r="T20" s="221"/>
      <c r="U20" s="222"/>
      <c r="V20" s="221"/>
      <c r="W20" s="223"/>
      <c r="X20" s="218"/>
    </row>
    <row r="21" s="203" customFormat="1" ht="36" customHeight="1" spans="1:24">
      <c r="A21" s="196"/>
      <c r="B21" s="196"/>
      <c r="C21" s="196" t="s">
        <v>366</v>
      </c>
      <c r="D21" s="196"/>
      <c r="E21" s="196"/>
      <c r="F21" s="196"/>
      <c r="G21" s="196"/>
      <c r="H21" s="196"/>
      <c r="I21" s="218">
        <v>30000</v>
      </c>
      <c r="J21" s="218">
        <v>30000</v>
      </c>
      <c r="K21" s="218">
        <v>30000</v>
      </c>
      <c r="L21" s="218"/>
      <c r="M21" s="218"/>
      <c r="N21" s="196"/>
      <c r="O21" s="196"/>
      <c r="P21" s="196"/>
      <c r="Q21" s="218"/>
      <c r="R21" s="218"/>
      <c r="S21" s="221"/>
      <c r="T21" s="221"/>
      <c r="U21" s="222"/>
      <c r="V21" s="221"/>
      <c r="W21" s="223"/>
      <c r="X21" s="218"/>
    </row>
    <row r="22" s="203" customFormat="1" ht="36" customHeight="1" spans="1:24">
      <c r="A22" s="196" t="s">
        <v>352</v>
      </c>
      <c r="B22" s="196" t="s">
        <v>367</v>
      </c>
      <c r="C22" s="196" t="s">
        <v>366</v>
      </c>
      <c r="D22" s="196" t="s">
        <v>0</v>
      </c>
      <c r="E22" s="196" t="s">
        <v>95</v>
      </c>
      <c r="F22" s="196" t="s">
        <v>96</v>
      </c>
      <c r="G22" s="196" t="s">
        <v>305</v>
      </c>
      <c r="H22" s="196" t="s">
        <v>306</v>
      </c>
      <c r="I22" s="218">
        <v>30000</v>
      </c>
      <c r="J22" s="218">
        <v>30000</v>
      </c>
      <c r="K22" s="218">
        <v>30000</v>
      </c>
      <c r="L22" s="218"/>
      <c r="M22" s="218"/>
      <c r="N22" s="196"/>
      <c r="O22" s="196"/>
      <c r="P22" s="196"/>
      <c r="Q22" s="218"/>
      <c r="R22" s="218"/>
      <c r="S22" s="221"/>
      <c r="T22" s="221"/>
      <c r="U22" s="222"/>
      <c r="V22" s="221"/>
      <c r="W22" s="223"/>
      <c r="X22" s="218"/>
    </row>
    <row r="23" s="203" customFormat="1" ht="36" customHeight="1" spans="1:24">
      <c r="A23" s="196"/>
      <c r="B23" s="196"/>
      <c r="C23" s="196" t="s">
        <v>368</v>
      </c>
      <c r="D23" s="196"/>
      <c r="E23" s="196"/>
      <c r="F23" s="196"/>
      <c r="G23" s="196"/>
      <c r="H23" s="196"/>
      <c r="I23" s="218">
        <v>4650</v>
      </c>
      <c r="J23" s="218">
        <v>4650</v>
      </c>
      <c r="K23" s="218">
        <v>4650</v>
      </c>
      <c r="L23" s="218"/>
      <c r="M23" s="218"/>
      <c r="N23" s="196"/>
      <c r="O23" s="196"/>
      <c r="P23" s="196"/>
      <c r="Q23" s="218"/>
      <c r="R23" s="218"/>
      <c r="S23" s="221"/>
      <c r="T23" s="221"/>
      <c r="U23" s="222"/>
      <c r="V23" s="221"/>
      <c r="W23" s="223"/>
      <c r="X23" s="218"/>
    </row>
    <row r="24" s="203" customFormat="1" ht="36" customHeight="1" spans="1:24">
      <c r="A24" s="196" t="s">
        <v>352</v>
      </c>
      <c r="B24" s="196" t="s">
        <v>369</v>
      </c>
      <c r="C24" s="196" t="s">
        <v>368</v>
      </c>
      <c r="D24" s="196" t="s">
        <v>0</v>
      </c>
      <c r="E24" s="196" t="s">
        <v>95</v>
      </c>
      <c r="F24" s="196" t="s">
        <v>96</v>
      </c>
      <c r="G24" s="196" t="s">
        <v>305</v>
      </c>
      <c r="H24" s="196" t="s">
        <v>306</v>
      </c>
      <c r="I24" s="218">
        <v>4650</v>
      </c>
      <c r="J24" s="218">
        <v>4650</v>
      </c>
      <c r="K24" s="218">
        <v>4650</v>
      </c>
      <c r="L24" s="218"/>
      <c r="M24" s="218"/>
      <c r="N24" s="196"/>
      <c r="O24" s="196"/>
      <c r="P24" s="196"/>
      <c r="Q24" s="218"/>
      <c r="R24" s="218"/>
      <c r="S24" s="221"/>
      <c r="T24" s="221"/>
      <c r="U24" s="222"/>
      <c r="V24" s="221"/>
      <c r="W24" s="223"/>
      <c r="X24" s="218"/>
    </row>
    <row r="25" s="203" customFormat="1" ht="36" customHeight="1" spans="1:24">
      <c r="A25" s="196"/>
      <c r="B25" s="196"/>
      <c r="C25" s="196" t="s">
        <v>370</v>
      </c>
      <c r="D25" s="196"/>
      <c r="E25" s="196"/>
      <c r="F25" s="196"/>
      <c r="G25" s="196"/>
      <c r="H25" s="196"/>
      <c r="I25" s="218">
        <v>8320</v>
      </c>
      <c r="J25" s="218">
        <v>8320</v>
      </c>
      <c r="K25" s="218">
        <v>8320</v>
      </c>
      <c r="L25" s="218"/>
      <c r="M25" s="218"/>
      <c r="N25" s="196"/>
      <c r="O25" s="196"/>
      <c r="P25" s="196"/>
      <c r="Q25" s="218"/>
      <c r="R25" s="218"/>
      <c r="S25" s="221"/>
      <c r="T25" s="221"/>
      <c r="U25" s="222"/>
      <c r="V25" s="221"/>
      <c r="W25" s="223"/>
      <c r="X25" s="218"/>
    </row>
    <row r="26" s="203" customFormat="1" ht="36" customHeight="1" spans="1:24">
      <c r="A26" s="196" t="s">
        <v>360</v>
      </c>
      <c r="B26" s="196" t="s">
        <v>371</v>
      </c>
      <c r="C26" s="196" t="s">
        <v>370</v>
      </c>
      <c r="D26" s="196" t="s">
        <v>0</v>
      </c>
      <c r="E26" s="196" t="s">
        <v>125</v>
      </c>
      <c r="F26" s="196" t="s">
        <v>126</v>
      </c>
      <c r="G26" s="196" t="s">
        <v>372</v>
      </c>
      <c r="H26" s="196" t="s">
        <v>373</v>
      </c>
      <c r="I26" s="218">
        <v>8320</v>
      </c>
      <c r="J26" s="218">
        <v>8320</v>
      </c>
      <c r="K26" s="218">
        <v>8320</v>
      </c>
      <c r="L26" s="218"/>
      <c r="M26" s="218"/>
      <c r="N26" s="196"/>
      <c r="O26" s="196"/>
      <c r="P26" s="196"/>
      <c r="Q26" s="218"/>
      <c r="R26" s="218"/>
      <c r="S26" s="221"/>
      <c r="T26" s="221"/>
      <c r="U26" s="222"/>
      <c r="V26" s="221"/>
      <c r="W26" s="223"/>
      <c r="X26" s="218"/>
    </row>
    <row r="27" s="203" customFormat="1" ht="36" customHeight="1" spans="1:24">
      <c r="A27" s="196"/>
      <c r="B27" s="196"/>
      <c r="C27" s="196" t="s">
        <v>374</v>
      </c>
      <c r="D27" s="196"/>
      <c r="E27" s="196"/>
      <c r="F27" s="196"/>
      <c r="G27" s="196"/>
      <c r="H27" s="196"/>
      <c r="I27" s="218">
        <v>130000</v>
      </c>
      <c r="J27" s="218">
        <v>130000</v>
      </c>
      <c r="K27" s="218">
        <v>130000</v>
      </c>
      <c r="L27" s="218"/>
      <c r="M27" s="218"/>
      <c r="N27" s="196"/>
      <c r="O27" s="196"/>
      <c r="P27" s="196"/>
      <c r="Q27" s="218"/>
      <c r="R27" s="218"/>
      <c r="S27" s="221"/>
      <c r="T27" s="221"/>
      <c r="U27" s="222"/>
      <c r="V27" s="221"/>
      <c r="W27" s="223"/>
      <c r="X27" s="218"/>
    </row>
    <row r="28" s="203" customFormat="1" ht="36" customHeight="1" spans="1:24">
      <c r="A28" s="196" t="s">
        <v>360</v>
      </c>
      <c r="B28" s="196" t="s">
        <v>375</v>
      </c>
      <c r="C28" s="196" t="s">
        <v>374</v>
      </c>
      <c r="D28" s="196" t="s">
        <v>0</v>
      </c>
      <c r="E28" s="196" t="s">
        <v>121</v>
      </c>
      <c r="F28" s="196" t="s">
        <v>122</v>
      </c>
      <c r="G28" s="196" t="s">
        <v>372</v>
      </c>
      <c r="H28" s="196" t="s">
        <v>373</v>
      </c>
      <c r="I28" s="218">
        <v>130000</v>
      </c>
      <c r="J28" s="218">
        <v>130000</v>
      </c>
      <c r="K28" s="218">
        <v>130000</v>
      </c>
      <c r="L28" s="218"/>
      <c r="M28" s="218"/>
      <c r="N28" s="196"/>
      <c r="O28" s="196"/>
      <c r="P28" s="196"/>
      <c r="Q28" s="218"/>
      <c r="R28" s="218"/>
      <c r="S28" s="221"/>
      <c r="T28" s="221"/>
      <c r="U28" s="222"/>
      <c r="V28" s="221"/>
      <c r="W28" s="223"/>
      <c r="X28" s="218"/>
    </row>
    <row r="29" s="203" customFormat="1" ht="36" customHeight="1" spans="1:24">
      <c r="A29" s="196"/>
      <c r="B29" s="196"/>
      <c r="C29" s="196" t="s">
        <v>376</v>
      </c>
      <c r="D29" s="196"/>
      <c r="E29" s="196"/>
      <c r="F29" s="196"/>
      <c r="G29" s="196"/>
      <c r="H29" s="196"/>
      <c r="I29" s="218">
        <v>1000000</v>
      </c>
      <c r="J29" s="218">
        <v>1000000</v>
      </c>
      <c r="K29" s="218">
        <v>1000000</v>
      </c>
      <c r="L29" s="218"/>
      <c r="M29" s="218"/>
      <c r="N29" s="196"/>
      <c r="O29" s="196"/>
      <c r="P29" s="196"/>
      <c r="Q29" s="218"/>
      <c r="R29" s="218"/>
      <c r="S29" s="221"/>
      <c r="T29" s="221"/>
      <c r="U29" s="222"/>
      <c r="V29" s="221"/>
      <c r="W29" s="223"/>
      <c r="X29" s="218"/>
    </row>
    <row r="30" s="203" customFormat="1" ht="36" customHeight="1" spans="1:24">
      <c r="A30" s="196" t="s">
        <v>360</v>
      </c>
      <c r="B30" s="196" t="s">
        <v>377</v>
      </c>
      <c r="C30" s="196" t="s">
        <v>376</v>
      </c>
      <c r="D30" s="196" t="s">
        <v>0</v>
      </c>
      <c r="E30" s="196" t="s">
        <v>99</v>
      </c>
      <c r="F30" s="196" t="s">
        <v>100</v>
      </c>
      <c r="G30" s="196" t="s">
        <v>372</v>
      </c>
      <c r="H30" s="196" t="s">
        <v>373</v>
      </c>
      <c r="I30" s="218">
        <v>1000000</v>
      </c>
      <c r="J30" s="218">
        <v>1000000</v>
      </c>
      <c r="K30" s="218">
        <v>1000000</v>
      </c>
      <c r="L30" s="218"/>
      <c r="M30" s="218"/>
      <c r="N30" s="196"/>
      <c r="O30" s="196"/>
      <c r="P30" s="196"/>
      <c r="Q30" s="218"/>
      <c r="R30" s="218"/>
      <c r="S30" s="221"/>
      <c r="T30" s="221"/>
      <c r="U30" s="222"/>
      <c r="V30" s="221"/>
      <c r="W30" s="223"/>
      <c r="X30" s="218"/>
    </row>
    <row r="31" s="203" customFormat="1" ht="36" customHeight="1" spans="1:24">
      <c r="A31" s="196"/>
      <c r="B31" s="196"/>
      <c r="C31" s="196" t="s">
        <v>378</v>
      </c>
      <c r="D31" s="196"/>
      <c r="E31" s="196"/>
      <c r="F31" s="196"/>
      <c r="G31" s="196"/>
      <c r="H31" s="196"/>
      <c r="I31" s="218">
        <v>4975200</v>
      </c>
      <c r="J31" s="218">
        <v>4975200</v>
      </c>
      <c r="K31" s="218">
        <v>4975200</v>
      </c>
      <c r="L31" s="218"/>
      <c r="M31" s="218"/>
      <c r="N31" s="196"/>
      <c r="O31" s="196"/>
      <c r="P31" s="196"/>
      <c r="Q31" s="218"/>
      <c r="R31" s="218"/>
      <c r="S31" s="221"/>
      <c r="T31" s="221"/>
      <c r="U31" s="222"/>
      <c r="V31" s="221"/>
      <c r="W31" s="223"/>
      <c r="X31" s="218"/>
    </row>
    <row r="32" s="203" customFormat="1" ht="36" customHeight="1" spans="1:24">
      <c r="A32" s="196" t="s">
        <v>360</v>
      </c>
      <c r="B32" s="196" t="s">
        <v>379</v>
      </c>
      <c r="C32" s="196" t="s">
        <v>378</v>
      </c>
      <c r="D32" s="196" t="s">
        <v>0</v>
      </c>
      <c r="E32" s="196" t="s">
        <v>117</v>
      </c>
      <c r="F32" s="196" t="s">
        <v>118</v>
      </c>
      <c r="G32" s="196" t="s">
        <v>380</v>
      </c>
      <c r="H32" s="196" t="s">
        <v>381</v>
      </c>
      <c r="I32" s="218">
        <v>4975200</v>
      </c>
      <c r="J32" s="218">
        <v>4975200</v>
      </c>
      <c r="K32" s="218">
        <v>4975200</v>
      </c>
      <c r="L32" s="218"/>
      <c r="M32" s="218"/>
      <c r="N32" s="196"/>
      <c r="O32" s="196"/>
      <c r="P32" s="196"/>
      <c r="Q32" s="218"/>
      <c r="R32" s="218"/>
      <c r="S32" s="221"/>
      <c r="T32" s="221"/>
      <c r="U32" s="222"/>
      <c r="V32" s="221"/>
      <c r="W32" s="223"/>
      <c r="X32" s="218"/>
    </row>
    <row r="33" s="203" customFormat="1" ht="36" customHeight="1" spans="1:24">
      <c r="A33" s="196"/>
      <c r="B33" s="196"/>
      <c r="C33" s="196" t="s">
        <v>382</v>
      </c>
      <c r="D33" s="196"/>
      <c r="E33" s="196"/>
      <c r="F33" s="196"/>
      <c r="G33" s="196"/>
      <c r="H33" s="196"/>
      <c r="I33" s="218">
        <v>250000</v>
      </c>
      <c r="J33" s="218">
        <v>250000</v>
      </c>
      <c r="K33" s="218">
        <v>250000</v>
      </c>
      <c r="L33" s="218"/>
      <c r="M33" s="218"/>
      <c r="N33" s="196"/>
      <c r="O33" s="196"/>
      <c r="P33" s="196"/>
      <c r="Q33" s="218"/>
      <c r="R33" s="218"/>
      <c r="S33" s="221"/>
      <c r="T33" s="221"/>
      <c r="U33" s="222"/>
      <c r="V33" s="221"/>
      <c r="W33" s="223"/>
      <c r="X33" s="218"/>
    </row>
    <row r="34" s="203" customFormat="1" ht="36" customHeight="1" spans="1:24">
      <c r="A34" s="196" t="s">
        <v>355</v>
      </c>
      <c r="B34" s="196" t="s">
        <v>383</v>
      </c>
      <c r="C34" s="196" t="s">
        <v>382</v>
      </c>
      <c r="D34" s="196" t="s">
        <v>0</v>
      </c>
      <c r="E34" s="196" t="s">
        <v>101</v>
      </c>
      <c r="F34" s="196" t="s">
        <v>102</v>
      </c>
      <c r="G34" s="196" t="s">
        <v>326</v>
      </c>
      <c r="H34" s="196" t="s">
        <v>327</v>
      </c>
      <c r="I34" s="218">
        <v>250000</v>
      </c>
      <c r="J34" s="218">
        <v>250000</v>
      </c>
      <c r="K34" s="218">
        <v>250000</v>
      </c>
      <c r="L34" s="218"/>
      <c r="M34" s="218"/>
      <c r="N34" s="196"/>
      <c r="O34" s="196"/>
      <c r="P34" s="196"/>
      <c r="Q34" s="218"/>
      <c r="R34" s="218"/>
      <c r="S34" s="221"/>
      <c r="T34" s="221"/>
      <c r="U34" s="222"/>
      <c r="V34" s="221"/>
      <c r="W34" s="223"/>
      <c r="X34" s="218"/>
    </row>
    <row r="35" s="203" customFormat="1" ht="36" customHeight="1" spans="1:24">
      <c r="A35" s="196"/>
      <c r="B35" s="196"/>
      <c r="C35" s="196" t="s">
        <v>384</v>
      </c>
      <c r="D35" s="196"/>
      <c r="E35" s="196"/>
      <c r="F35" s="196"/>
      <c r="G35" s="196"/>
      <c r="H35" s="196"/>
      <c r="I35" s="218">
        <v>60000</v>
      </c>
      <c r="J35" s="218">
        <v>60000</v>
      </c>
      <c r="K35" s="218">
        <v>60000</v>
      </c>
      <c r="L35" s="218"/>
      <c r="M35" s="218"/>
      <c r="N35" s="196"/>
      <c r="O35" s="196"/>
      <c r="P35" s="196"/>
      <c r="Q35" s="218"/>
      <c r="R35" s="218"/>
      <c r="S35" s="221"/>
      <c r="T35" s="221"/>
      <c r="U35" s="222"/>
      <c r="V35" s="221"/>
      <c r="W35" s="223"/>
      <c r="X35" s="218"/>
    </row>
    <row r="36" s="203" customFormat="1" ht="36" customHeight="1" spans="1:24">
      <c r="A36" s="196" t="s">
        <v>355</v>
      </c>
      <c r="B36" s="196" t="s">
        <v>385</v>
      </c>
      <c r="C36" s="196" t="s">
        <v>384</v>
      </c>
      <c r="D36" s="196" t="s">
        <v>0</v>
      </c>
      <c r="E36" s="196" t="s">
        <v>95</v>
      </c>
      <c r="F36" s="196" t="s">
        <v>96</v>
      </c>
      <c r="G36" s="196" t="s">
        <v>305</v>
      </c>
      <c r="H36" s="196" t="s">
        <v>306</v>
      </c>
      <c r="I36" s="218">
        <v>25000</v>
      </c>
      <c r="J36" s="218">
        <v>25000</v>
      </c>
      <c r="K36" s="218">
        <v>25000</v>
      </c>
      <c r="L36" s="218"/>
      <c r="M36" s="218"/>
      <c r="N36" s="196"/>
      <c r="O36" s="196"/>
      <c r="P36" s="196"/>
      <c r="Q36" s="218"/>
      <c r="R36" s="218"/>
      <c r="S36" s="221"/>
      <c r="T36" s="221"/>
      <c r="U36" s="222"/>
      <c r="V36" s="221"/>
      <c r="W36" s="223"/>
      <c r="X36" s="218"/>
    </row>
    <row r="37" s="203" customFormat="1" ht="36" customHeight="1" spans="1:24">
      <c r="A37" s="196" t="s">
        <v>355</v>
      </c>
      <c r="B37" s="196" t="s">
        <v>385</v>
      </c>
      <c r="C37" s="196" t="s">
        <v>384</v>
      </c>
      <c r="D37" s="196" t="s">
        <v>0</v>
      </c>
      <c r="E37" s="196" t="s">
        <v>95</v>
      </c>
      <c r="F37" s="196" t="s">
        <v>96</v>
      </c>
      <c r="G37" s="196" t="s">
        <v>307</v>
      </c>
      <c r="H37" s="196" t="s">
        <v>308</v>
      </c>
      <c r="I37" s="218">
        <v>10000</v>
      </c>
      <c r="J37" s="218">
        <v>10000</v>
      </c>
      <c r="K37" s="218">
        <v>10000</v>
      </c>
      <c r="L37" s="218"/>
      <c r="M37" s="218"/>
      <c r="N37" s="196"/>
      <c r="O37" s="196"/>
      <c r="P37" s="196"/>
      <c r="Q37" s="218"/>
      <c r="R37" s="218"/>
      <c r="S37" s="221"/>
      <c r="T37" s="221"/>
      <c r="U37" s="222"/>
      <c r="V37" s="221"/>
      <c r="W37" s="223"/>
      <c r="X37" s="218"/>
    </row>
    <row r="38" s="203" customFormat="1" ht="36" customHeight="1" spans="1:24">
      <c r="A38" s="196" t="s">
        <v>355</v>
      </c>
      <c r="B38" s="196" t="s">
        <v>385</v>
      </c>
      <c r="C38" s="196" t="s">
        <v>384</v>
      </c>
      <c r="D38" s="196" t="s">
        <v>0</v>
      </c>
      <c r="E38" s="196" t="s">
        <v>95</v>
      </c>
      <c r="F38" s="196" t="s">
        <v>96</v>
      </c>
      <c r="G38" s="196" t="s">
        <v>386</v>
      </c>
      <c r="H38" s="196" t="s">
        <v>387</v>
      </c>
      <c r="I38" s="218">
        <v>20000</v>
      </c>
      <c r="J38" s="218">
        <v>20000</v>
      </c>
      <c r="K38" s="218">
        <v>20000</v>
      </c>
      <c r="L38" s="218"/>
      <c r="M38" s="218"/>
      <c r="N38" s="196"/>
      <c r="O38" s="196"/>
      <c r="P38" s="196"/>
      <c r="Q38" s="218"/>
      <c r="R38" s="218"/>
      <c r="S38" s="221"/>
      <c r="T38" s="221"/>
      <c r="U38" s="222"/>
      <c r="V38" s="221"/>
      <c r="W38" s="223"/>
      <c r="X38" s="218"/>
    </row>
    <row r="39" s="203" customFormat="1" ht="36" customHeight="1" spans="1:24">
      <c r="A39" s="196" t="s">
        <v>355</v>
      </c>
      <c r="B39" s="196" t="s">
        <v>385</v>
      </c>
      <c r="C39" s="196" t="s">
        <v>384</v>
      </c>
      <c r="D39" s="196" t="s">
        <v>0</v>
      </c>
      <c r="E39" s="196" t="s">
        <v>95</v>
      </c>
      <c r="F39" s="196" t="s">
        <v>96</v>
      </c>
      <c r="G39" s="196" t="s">
        <v>357</v>
      </c>
      <c r="H39" s="196" t="s">
        <v>358</v>
      </c>
      <c r="I39" s="218">
        <v>5000</v>
      </c>
      <c r="J39" s="218">
        <v>5000</v>
      </c>
      <c r="K39" s="218">
        <v>5000</v>
      </c>
      <c r="L39" s="218"/>
      <c r="M39" s="218"/>
      <c r="N39" s="196"/>
      <c r="O39" s="196"/>
      <c r="P39" s="196"/>
      <c r="Q39" s="218"/>
      <c r="R39" s="218"/>
      <c r="S39" s="221"/>
      <c r="T39" s="221"/>
      <c r="U39" s="222"/>
      <c r="V39" s="221"/>
      <c r="W39" s="223"/>
      <c r="X39" s="218"/>
    </row>
    <row r="40" s="203" customFormat="1" ht="36" customHeight="1" spans="1:24">
      <c r="A40" s="196"/>
      <c r="B40" s="196"/>
      <c r="C40" s="196" t="s">
        <v>388</v>
      </c>
      <c r="D40" s="196"/>
      <c r="E40" s="196"/>
      <c r="F40" s="196"/>
      <c r="G40" s="196"/>
      <c r="H40" s="196"/>
      <c r="I40" s="218">
        <v>2245000</v>
      </c>
      <c r="J40" s="218">
        <v>2245000</v>
      </c>
      <c r="K40" s="218">
        <v>2245000</v>
      </c>
      <c r="L40" s="218"/>
      <c r="M40" s="218"/>
      <c r="N40" s="196"/>
      <c r="O40" s="196"/>
      <c r="P40" s="196"/>
      <c r="Q40" s="218"/>
      <c r="R40" s="218"/>
      <c r="S40" s="221"/>
      <c r="T40" s="221"/>
      <c r="U40" s="222"/>
      <c r="V40" s="221"/>
      <c r="W40" s="223"/>
      <c r="X40" s="218"/>
    </row>
    <row r="41" s="203" customFormat="1" ht="36" customHeight="1" spans="1:24">
      <c r="A41" s="196" t="s">
        <v>352</v>
      </c>
      <c r="B41" s="196" t="s">
        <v>389</v>
      </c>
      <c r="C41" s="196" t="s">
        <v>388</v>
      </c>
      <c r="D41" s="196" t="s">
        <v>0</v>
      </c>
      <c r="E41" s="196" t="s">
        <v>105</v>
      </c>
      <c r="F41" s="196" t="s">
        <v>106</v>
      </c>
      <c r="G41" s="196" t="s">
        <v>390</v>
      </c>
      <c r="H41" s="196" t="s">
        <v>391</v>
      </c>
      <c r="I41" s="218">
        <v>2245000</v>
      </c>
      <c r="J41" s="218">
        <v>2245000</v>
      </c>
      <c r="K41" s="218">
        <v>2245000</v>
      </c>
      <c r="L41" s="218"/>
      <c r="M41" s="218"/>
      <c r="N41" s="196"/>
      <c r="O41" s="196"/>
      <c r="P41" s="196"/>
      <c r="Q41" s="218"/>
      <c r="R41" s="218"/>
      <c r="S41" s="221"/>
      <c r="T41" s="221"/>
      <c r="U41" s="222"/>
      <c r="V41" s="221"/>
      <c r="W41" s="223"/>
      <c r="X41" s="218"/>
    </row>
    <row r="42" s="203" customFormat="1" ht="36" customHeight="1" spans="1:24">
      <c r="A42" s="196"/>
      <c r="B42" s="196"/>
      <c r="C42" s="196" t="s">
        <v>392</v>
      </c>
      <c r="D42" s="196"/>
      <c r="E42" s="196"/>
      <c r="F42" s="196"/>
      <c r="G42" s="196"/>
      <c r="H42" s="196"/>
      <c r="I42" s="218">
        <v>131320</v>
      </c>
      <c r="J42" s="218">
        <v>131320</v>
      </c>
      <c r="K42" s="218">
        <v>131320</v>
      </c>
      <c r="L42" s="218"/>
      <c r="M42" s="218"/>
      <c r="N42" s="196"/>
      <c r="O42" s="196"/>
      <c r="P42" s="196"/>
      <c r="Q42" s="218"/>
      <c r="R42" s="218"/>
      <c r="S42" s="221"/>
      <c r="T42" s="221"/>
      <c r="U42" s="222"/>
      <c r="V42" s="221"/>
      <c r="W42" s="223"/>
      <c r="X42" s="218"/>
    </row>
    <row r="43" s="203" customFormat="1" ht="36" customHeight="1" spans="1:24">
      <c r="A43" s="196" t="s">
        <v>360</v>
      </c>
      <c r="B43" s="196" t="s">
        <v>393</v>
      </c>
      <c r="C43" s="196" t="s">
        <v>392</v>
      </c>
      <c r="D43" s="196" t="s">
        <v>0</v>
      </c>
      <c r="E43" s="196" t="s">
        <v>133</v>
      </c>
      <c r="F43" s="196" t="s">
        <v>134</v>
      </c>
      <c r="G43" s="196" t="s">
        <v>394</v>
      </c>
      <c r="H43" s="196" t="s">
        <v>395</v>
      </c>
      <c r="I43" s="218">
        <v>131320</v>
      </c>
      <c r="J43" s="218">
        <v>131320</v>
      </c>
      <c r="K43" s="218">
        <v>131320</v>
      </c>
      <c r="L43" s="218"/>
      <c r="M43" s="218"/>
      <c r="N43" s="196"/>
      <c r="O43" s="196"/>
      <c r="P43" s="196"/>
      <c r="Q43" s="218"/>
      <c r="R43" s="218"/>
      <c r="S43" s="221"/>
      <c r="T43" s="221"/>
      <c r="U43" s="222"/>
      <c r="V43" s="221"/>
      <c r="W43" s="223"/>
      <c r="X43" s="218"/>
    </row>
    <row r="44" s="203" customFormat="1" ht="36" customHeight="1" spans="1:24">
      <c r="A44" s="196"/>
      <c r="B44" s="196"/>
      <c r="C44" s="196" t="s">
        <v>396</v>
      </c>
      <c r="D44" s="196"/>
      <c r="E44" s="196"/>
      <c r="F44" s="196"/>
      <c r="G44" s="196"/>
      <c r="H44" s="196"/>
      <c r="I44" s="218">
        <v>407608</v>
      </c>
      <c r="J44" s="218">
        <v>407608</v>
      </c>
      <c r="K44" s="218">
        <v>407608</v>
      </c>
      <c r="L44" s="218"/>
      <c r="M44" s="218"/>
      <c r="N44" s="196"/>
      <c r="O44" s="196"/>
      <c r="P44" s="196"/>
      <c r="Q44" s="218"/>
      <c r="R44" s="218"/>
      <c r="S44" s="221"/>
      <c r="T44" s="221"/>
      <c r="U44" s="222"/>
      <c r="V44" s="221"/>
      <c r="W44" s="223"/>
      <c r="X44" s="218"/>
    </row>
    <row r="45" s="203" customFormat="1" ht="36" customHeight="1" spans="1:24">
      <c r="A45" s="196" t="s">
        <v>360</v>
      </c>
      <c r="B45" s="196" t="s">
        <v>397</v>
      </c>
      <c r="C45" s="196" t="s">
        <v>396</v>
      </c>
      <c r="D45" s="196" t="s">
        <v>0</v>
      </c>
      <c r="E45" s="196" t="s">
        <v>105</v>
      </c>
      <c r="F45" s="196" t="s">
        <v>106</v>
      </c>
      <c r="G45" s="196" t="s">
        <v>372</v>
      </c>
      <c r="H45" s="196" t="s">
        <v>373</v>
      </c>
      <c r="I45" s="218">
        <v>177440</v>
      </c>
      <c r="J45" s="218">
        <v>177440</v>
      </c>
      <c r="K45" s="218">
        <v>177440</v>
      </c>
      <c r="L45" s="218"/>
      <c r="M45" s="218"/>
      <c r="N45" s="196"/>
      <c r="O45" s="196"/>
      <c r="P45" s="196"/>
      <c r="Q45" s="218"/>
      <c r="R45" s="218"/>
      <c r="S45" s="221"/>
      <c r="T45" s="221"/>
      <c r="U45" s="222"/>
      <c r="V45" s="221"/>
      <c r="W45" s="223"/>
      <c r="X45" s="218"/>
    </row>
    <row r="46" s="203" customFormat="1" ht="36" customHeight="1" spans="1:24">
      <c r="A46" s="196" t="s">
        <v>360</v>
      </c>
      <c r="B46" s="196" t="s">
        <v>397</v>
      </c>
      <c r="C46" s="196" t="s">
        <v>396</v>
      </c>
      <c r="D46" s="196" t="s">
        <v>0</v>
      </c>
      <c r="E46" s="196" t="s">
        <v>105</v>
      </c>
      <c r="F46" s="196" t="s">
        <v>106</v>
      </c>
      <c r="G46" s="196" t="s">
        <v>398</v>
      </c>
      <c r="H46" s="196" t="s">
        <v>399</v>
      </c>
      <c r="I46" s="218">
        <v>230168</v>
      </c>
      <c r="J46" s="218">
        <v>230168</v>
      </c>
      <c r="K46" s="218">
        <v>230168</v>
      </c>
      <c r="L46" s="218"/>
      <c r="M46" s="218"/>
      <c r="N46" s="196"/>
      <c r="O46" s="196"/>
      <c r="P46" s="196"/>
      <c r="Q46" s="218"/>
      <c r="R46" s="218"/>
      <c r="S46" s="221"/>
      <c r="T46" s="221"/>
      <c r="U46" s="222"/>
      <c r="V46" s="221"/>
      <c r="W46" s="223"/>
      <c r="X46" s="218"/>
    </row>
    <row r="47" s="203" customFormat="1" ht="36" customHeight="1" spans="1:24">
      <c r="A47" s="196"/>
      <c r="B47" s="196"/>
      <c r="C47" s="196" t="s">
        <v>400</v>
      </c>
      <c r="D47" s="196"/>
      <c r="E47" s="196"/>
      <c r="F47" s="196"/>
      <c r="G47" s="196"/>
      <c r="H47" s="196"/>
      <c r="I47" s="218">
        <v>4439.5</v>
      </c>
      <c r="J47" s="218"/>
      <c r="K47" s="218"/>
      <c r="L47" s="218"/>
      <c r="M47" s="218"/>
      <c r="N47" s="196"/>
      <c r="O47" s="196"/>
      <c r="P47" s="196"/>
      <c r="Q47" s="218"/>
      <c r="R47" s="218">
        <v>4439.5</v>
      </c>
      <c r="S47" s="221"/>
      <c r="T47" s="221"/>
      <c r="U47" s="222"/>
      <c r="V47" s="221"/>
      <c r="W47" s="223"/>
      <c r="X47" s="218">
        <v>4439.5</v>
      </c>
    </row>
    <row r="48" s="203" customFormat="1" ht="36" customHeight="1" spans="1:24">
      <c r="A48" s="196" t="s">
        <v>352</v>
      </c>
      <c r="B48" s="196" t="s">
        <v>401</v>
      </c>
      <c r="C48" s="196" t="s">
        <v>400</v>
      </c>
      <c r="D48" s="196" t="s">
        <v>0</v>
      </c>
      <c r="E48" s="196" t="s">
        <v>95</v>
      </c>
      <c r="F48" s="196" t="s">
        <v>96</v>
      </c>
      <c r="G48" s="196" t="s">
        <v>305</v>
      </c>
      <c r="H48" s="196" t="s">
        <v>306</v>
      </c>
      <c r="I48" s="218">
        <v>4439.5</v>
      </c>
      <c r="J48" s="218"/>
      <c r="K48" s="218"/>
      <c r="L48" s="218"/>
      <c r="M48" s="218"/>
      <c r="N48" s="196"/>
      <c r="O48" s="196"/>
      <c r="P48" s="196"/>
      <c r="Q48" s="218"/>
      <c r="R48" s="218">
        <v>4439.5</v>
      </c>
      <c r="S48" s="221"/>
      <c r="T48" s="221"/>
      <c r="U48" s="222"/>
      <c r="V48" s="221"/>
      <c r="W48" s="223"/>
      <c r="X48" s="218">
        <v>4439.5</v>
      </c>
    </row>
    <row r="49" s="203" customFormat="1" ht="36" customHeight="1" spans="1:24">
      <c r="A49" s="196"/>
      <c r="B49" s="196"/>
      <c r="C49" s="196" t="s">
        <v>402</v>
      </c>
      <c r="D49" s="196"/>
      <c r="E49" s="196"/>
      <c r="F49" s="196"/>
      <c r="G49" s="196"/>
      <c r="H49" s="196"/>
      <c r="I49" s="218">
        <v>5088.2</v>
      </c>
      <c r="J49" s="218"/>
      <c r="K49" s="218"/>
      <c r="L49" s="218"/>
      <c r="M49" s="218"/>
      <c r="N49" s="196"/>
      <c r="O49" s="196"/>
      <c r="P49" s="196"/>
      <c r="Q49" s="218"/>
      <c r="R49" s="218">
        <v>5088.2</v>
      </c>
      <c r="S49" s="221"/>
      <c r="T49" s="221"/>
      <c r="U49" s="222"/>
      <c r="V49" s="221"/>
      <c r="W49" s="223"/>
      <c r="X49" s="218">
        <v>5088.2</v>
      </c>
    </row>
    <row r="50" s="203" customFormat="1" ht="36" customHeight="1" spans="1:24">
      <c r="A50" s="196" t="s">
        <v>352</v>
      </c>
      <c r="B50" s="196" t="s">
        <v>403</v>
      </c>
      <c r="C50" s="196" t="s">
        <v>402</v>
      </c>
      <c r="D50" s="196" t="s">
        <v>0</v>
      </c>
      <c r="E50" s="196" t="s">
        <v>95</v>
      </c>
      <c r="F50" s="196" t="s">
        <v>96</v>
      </c>
      <c r="G50" s="196" t="s">
        <v>305</v>
      </c>
      <c r="H50" s="196" t="s">
        <v>306</v>
      </c>
      <c r="I50" s="218">
        <v>5088.2</v>
      </c>
      <c r="J50" s="218"/>
      <c r="K50" s="218"/>
      <c r="L50" s="218"/>
      <c r="M50" s="218"/>
      <c r="N50" s="196"/>
      <c r="O50" s="196"/>
      <c r="P50" s="196"/>
      <c r="Q50" s="218"/>
      <c r="R50" s="218">
        <v>5088.2</v>
      </c>
      <c r="S50" s="221"/>
      <c r="T50" s="221"/>
      <c r="U50" s="222"/>
      <c r="V50" s="221"/>
      <c r="W50" s="223"/>
      <c r="X50" s="218">
        <v>5088.2</v>
      </c>
    </row>
    <row r="51" s="203" customFormat="1" ht="36" customHeight="1" spans="1:24">
      <c r="A51" s="196"/>
      <c r="B51" s="196"/>
      <c r="C51" s="196" t="s">
        <v>404</v>
      </c>
      <c r="D51" s="196"/>
      <c r="E51" s="196"/>
      <c r="F51" s="196"/>
      <c r="G51" s="196"/>
      <c r="H51" s="196"/>
      <c r="I51" s="218">
        <v>3250</v>
      </c>
      <c r="J51" s="218"/>
      <c r="K51" s="218"/>
      <c r="L51" s="218"/>
      <c r="M51" s="218"/>
      <c r="N51" s="196"/>
      <c r="O51" s="196"/>
      <c r="P51" s="196"/>
      <c r="Q51" s="218"/>
      <c r="R51" s="218">
        <v>3250</v>
      </c>
      <c r="S51" s="221"/>
      <c r="T51" s="221"/>
      <c r="U51" s="222"/>
      <c r="V51" s="221"/>
      <c r="W51" s="223"/>
      <c r="X51" s="218">
        <v>3250</v>
      </c>
    </row>
    <row r="52" s="203" customFormat="1" ht="36" customHeight="1" spans="1:24">
      <c r="A52" s="196" t="s">
        <v>352</v>
      </c>
      <c r="B52" s="196" t="s">
        <v>405</v>
      </c>
      <c r="C52" s="196" t="s">
        <v>404</v>
      </c>
      <c r="D52" s="196" t="s">
        <v>0</v>
      </c>
      <c r="E52" s="196" t="s">
        <v>95</v>
      </c>
      <c r="F52" s="196" t="s">
        <v>96</v>
      </c>
      <c r="G52" s="196" t="s">
        <v>305</v>
      </c>
      <c r="H52" s="196" t="s">
        <v>306</v>
      </c>
      <c r="I52" s="218">
        <v>3250</v>
      </c>
      <c r="J52" s="218"/>
      <c r="K52" s="218"/>
      <c r="L52" s="218"/>
      <c r="M52" s="218"/>
      <c r="N52" s="196"/>
      <c r="O52" s="196"/>
      <c r="P52" s="196"/>
      <c r="Q52" s="218"/>
      <c r="R52" s="218">
        <v>3250</v>
      </c>
      <c r="S52" s="221"/>
      <c r="T52" s="221"/>
      <c r="U52" s="222"/>
      <c r="V52" s="221"/>
      <c r="W52" s="223"/>
      <c r="X52" s="218">
        <v>3250</v>
      </c>
    </row>
    <row r="53" s="203" customFormat="1" ht="36" customHeight="1" spans="1:24">
      <c r="A53" s="196"/>
      <c r="B53" s="196"/>
      <c r="C53" s="196" t="s">
        <v>406</v>
      </c>
      <c r="D53" s="196"/>
      <c r="E53" s="196"/>
      <c r="F53" s="196"/>
      <c r="G53" s="196"/>
      <c r="H53" s="196"/>
      <c r="I53" s="218">
        <v>70520</v>
      </c>
      <c r="J53" s="218"/>
      <c r="K53" s="218"/>
      <c r="L53" s="218"/>
      <c r="M53" s="218"/>
      <c r="N53" s="196"/>
      <c r="O53" s="196"/>
      <c r="P53" s="196"/>
      <c r="Q53" s="218"/>
      <c r="R53" s="218">
        <v>70520</v>
      </c>
      <c r="S53" s="221"/>
      <c r="T53" s="221"/>
      <c r="U53" s="222"/>
      <c r="V53" s="221"/>
      <c r="W53" s="223"/>
      <c r="X53" s="218">
        <v>70520</v>
      </c>
    </row>
    <row r="54" s="203" customFormat="1" ht="36" customHeight="1" spans="1:24">
      <c r="A54" s="196" t="s">
        <v>352</v>
      </c>
      <c r="B54" s="196" t="s">
        <v>407</v>
      </c>
      <c r="C54" s="196" t="s">
        <v>406</v>
      </c>
      <c r="D54" s="196" t="s">
        <v>0</v>
      </c>
      <c r="E54" s="196" t="s">
        <v>95</v>
      </c>
      <c r="F54" s="196" t="s">
        <v>96</v>
      </c>
      <c r="G54" s="196" t="s">
        <v>305</v>
      </c>
      <c r="H54" s="196" t="s">
        <v>306</v>
      </c>
      <c r="I54" s="218">
        <v>70520</v>
      </c>
      <c r="J54" s="218"/>
      <c r="K54" s="218"/>
      <c r="L54" s="218"/>
      <c r="M54" s="218"/>
      <c r="N54" s="196"/>
      <c r="O54" s="196"/>
      <c r="P54" s="196"/>
      <c r="Q54" s="218"/>
      <c r="R54" s="218">
        <v>70520</v>
      </c>
      <c r="S54" s="221"/>
      <c r="T54" s="221"/>
      <c r="U54" s="222"/>
      <c r="V54" s="221"/>
      <c r="W54" s="223"/>
      <c r="X54" s="218">
        <v>70520</v>
      </c>
    </row>
    <row r="55" s="203" customFormat="1" ht="36" customHeight="1" spans="1:24">
      <c r="A55" s="196"/>
      <c r="B55" s="196"/>
      <c r="C55" s="196" t="s">
        <v>408</v>
      </c>
      <c r="D55" s="196"/>
      <c r="E55" s="196"/>
      <c r="F55" s="196"/>
      <c r="G55" s="196"/>
      <c r="H55" s="196"/>
      <c r="I55" s="218">
        <v>270000</v>
      </c>
      <c r="J55" s="218">
        <v>270000</v>
      </c>
      <c r="K55" s="218">
        <v>270000</v>
      </c>
      <c r="L55" s="218"/>
      <c r="M55" s="218"/>
      <c r="N55" s="196"/>
      <c r="O55" s="196"/>
      <c r="P55" s="196"/>
      <c r="Q55" s="218"/>
      <c r="R55" s="218"/>
      <c r="S55" s="221"/>
      <c r="T55" s="221"/>
      <c r="U55" s="222"/>
      <c r="V55" s="221"/>
      <c r="W55" s="223"/>
      <c r="X55" s="218"/>
    </row>
    <row r="56" s="203" customFormat="1" ht="36" customHeight="1" spans="1:24">
      <c r="A56" s="196" t="s">
        <v>352</v>
      </c>
      <c r="B56" s="196" t="s">
        <v>409</v>
      </c>
      <c r="C56" s="196" t="s">
        <v>408</v>
      </c>
      <c r="D56" s="196" t="s">
        <v>0</v>
      </c>
      <c r="E56" s="196" t="s">
        <v>101</v>
      </c>
      <c r="F56" s="196" t="s">
        <v>102</v>
      </c>
      <c r="G56" s="196" t="s">
        <v>410</v>
      </c>
      <c r="H56" s="196" t="s">
        <v>411</v>
      </c>
      <c r="I56" s="218">
        <v>270000</v>
      </c>
      <c r="J56" s="218">
        <v>270000</v>
      </c>
      <c r="K56" s="218">
        <v>270000</v>
      </c>
      <c r="L56" s="218"/>
      <c r="M56" s="218"/>
      <c r="N56" s="196"/>
      <c r="O56" s="196"/>
      <c r="P56" s="196"/>
      <c r="Q56" s="218"/>
      <c r="R56" s="218"/>
      <c r="S56" s="221"/>
      <c r="T56" s="221"/>
      <c r="U56" s="222"/>
      <c r="V56" s="221"/>
      <c r="W56" s="223"/>
      <c r="X56" s="218"/>
    </row>
    <row r="57" s="203" customFormat="1" ht="36" customHeight="1" spans="1:24">
      <c r="A57" s="196"/>
      <c r="B57" s="196"/>
      <c r="C57" s="196" t="s">
        <v>412</v>
      </c>
      <c r="D57" s="196"/>
      <c r="E57" s="196"/>
      <c r="F57" s="196"/>
      <c r="G57" s="196"/>
      <c r="H57" s="196"/>
      <c r="I57" s="218">
        <v>226116</v>
      </c>
      <c r="J57" s="218">
        <v>226116</v>
      </c>
      <c r="K57" s="218">
        <v>226116</v>
      </c>
      <c r="L57" s="218"/>
      <c r="M57" s="218"/>
      <c r="N57" s="196"/>
      <c r="O57" s="196"/>
      <c r="P57" s="196"/>
      <c r="Q57" s="218"/>
      <c r="R57" s="218"/>
      <c r="S57" s="221"/>
      <c r="T57" s="221"/>
      <c r="U57" s="222"/>
      <c r="V57" s="221"/>
      <c r="W57" s="223"/>
      <c r="X57" s="218"/>
    </row>
    <row r="58" s="203" customFormat="1" ht="36" customHeight="1" spans="1:24">
      <c r="A58" s="196" t="s">
        <v>360</v>
      </c>
      <c r="B58" s="196" t="s">
        <v>413</v>
      </c>
      <c r="C58" s="196" t="s">
        <v>412</v>
      </c>
      <c r="D58" s="196" t="s">
        <v>0</v>
      </c>
      <c r="E58" s="196" t="s">
        <v>129</v>
      </c>
      <c r="F58" s="196" t="s">
        <v>130</v>
      </c>
      <c r="G58" s="196" t="s">
        <v>362</v>
      </c>
      <c r="H58" s="196" t="s">
        <v>363</v>
      </c>
      <c r="I58" s="218">
        <v>226116</v>
      </c>
      <c r="J58" s="218">
        <v>226116</v>
      </c>
      <c r="K58" s="218">
        <v>226116</v>
      </c>
      <c r="L58" s="218"/>
      <c r="M58" s="218"/>
      <c r="N58" s="196"/>
      <c r="O58" s="196"/>
      <c r="P58" s="196"/>
      <c r="Q58" s="218"/>
      <c r="R58" s="218"/>
      <c r="S58" s="221"/>
      <c r="T58" s="221"/>
      <c r="U58" s="222"/>
      <c r="V58" s="221"/>
      <c r="W58" s="223"/>
      <c r="X58" s="218"/>
    </row>
    <row r="59" s="203" customFormat="1" ht="36" customHeight="1" spans="1:24">
      <c r="A59" s="196"/>
      <c r="B59" s="196"/>
      <c r="C59" s="196" t="s">
        <v>414</v>
      </c>
      <c r="D59" s="196"/>
      <c r="E59" s="196"/>
      <c r="F59" s="196"/>
      <c r="G59" s="196"/>
      <c r="H59" s="196"/>
      <c r="I59" s="218">
        <v>56100</v>
      </c>
      <c r="J59" s="218">
        <v>56100</v>
      </c>
      <c r="K59" s="218">
        <v>56100</v>
      </c>
      <c r="L59" s="218"/>
      <c r="M59" s="218"/>
      <c r="N59" s="196"/>
      <c r="O59" s="196"/>
      <c r="P59" s="196"/>
      <c r="Q59" s="218"/>
      <c r="R59" s="218"/>
      <c r="S59" s="221"/>
      <c r="T59" s="221"/>
      <c r="U59" s="222"/>
      <c r="V59" s="221"/>
      <c r="W59" s="223"/>
      <c r="X59" s="218"/>
    </row>
    <row r="60" s="203" customFormat="1" ht="36" customHeight="1" spans="1:24">
      <c r="A60" s="196" t="s">
        <v>360</v>
      </c>
      <c r="B60" s="196" t="s">
        <v>415</v>
      </c>
      <c r="C60" s="196" t="s">
        <v>414</v>
      </c>
      <c r="D60" s="196" t="s">
        <v>0</v>
      </c>
      <c r="E60" s="196" t="s">
        <v>125</v>
      </c>
      <c r="F60" s="196" t="s">
        <v>126</v>
      </c>
      <c r="G60" s="196" t="s">
        <v>372</v>
      </c>
      <c r="H60" s="196" t="s">
        <v>373</v>
      </c>
      <c r="I60" s="218">
        <v>56100</v>
      </c>
      <c r="J60" s="218">
        <v>56100</v>
      </c>
      <c r="K60" s="218">
        <v>56100</v>
      </c>
      <c r="L60" s="218"/>
      <c r="M60" s="218"/>
      <c r="N60" s="196"/>
      <c r="O60" s="196"/>
      <c r="P60" s="196"/>
      <c r="Q60" s="218"/>
      <c r="R60" s="218"/>
      <c r="S60" s="221"/>
      <c r="T60" s="221"/>
      <c r="U60" s="222"/>
      <c r="V60" s="221"/>
      <c r="W60" s="223"/>
      <c r="X60" s="218"/>
    </row>
    <row r="61" s="203" customFormat="1" ht="36" customHeight="1" spans="1:24">
      <c r="A61" s="196"/>
      <c r="B61" s="196"/>
      <c r="C61" s="196" t="s">
        <v>416</v>
      </c>
      <c r="D61" s="196"/>
      <c r="E61" s="196"/>
      <c r="F61" s="196"/>
      <c r="G61" s="196"/>
      <c r="H61" s="196"/>
      <c r="I61" s="218">
        <v>1372800</v>
      </c>
      <c r="J61" s="218">
        <v>1372800</v>
      </c>
      <c r="K61" s="218">
        <v>1372800</v>
      </c>
      <c r="L61" s="218"/>
      <c r="M61" s="218"/>
      <c r="N61" s="196"/>
      <c r="O61" s="196"/>
      <c r="P61" s="196"/>
      <c r="Q61" s="218"/>
      <c r="R61" s="218"/>
      <c r="S61" s="221"/>
      <c r="T61" s="221"/>
      <c r="U61" s="222"/>
      <c r="V61" s="221"/>
      <c r="W61" s="223"/>
      <c r="X61" s="218"/>
    </row>
    <row r="62" s="203" customFormat="1" ht="36" customHeight="1" spans="1:24">
      <c r="A62" s="196" t="s">
        <v>360</v>
      </c>
      <c r="B62" s="196" t="s">
        <v>417</v>
      </c>
      <c r="C62" s="196" t="s">
        <v>416</v>
      </c>
      <c r="D62" s="196" t="s">
        <v>0</v>
      </c>
      <c r="E62" s="196" t="s">
        <v>137</v>
      </c>
      <c r="F62" s="196" t="s">
        <v>136</v>
      </c>
      <c r="G62" s="196" t="s">
        <v>398</v>
      </c>
      <c r="H62" s="196" t="s">
        <v>399</v>
      </c>
      <c r="I62" s="218">
        <v>1372800</v>
      </c>
      <c r="J62" s="218">
        <v>1372800</v>
      </c>
      <c r="K62" s="218">
        <v>1372800</v>
      </c>
      <c r="L62" s="218"/>
      <c r="M62" s="218"/>
      <c r="N62" s="196"/>
      <c r="O62" s="196"/>
      <c r="P62" s="196"/>
      <c r="Q62" s="218"/>
      <c r="R62" s="218"/>
      <c r="S62" s="221"/>
      <c r="T62" s="221"/>
      <c r="U62" s="222"/>
      <c r="V62" s="221"/>
      <c r="W62" s="223"/>
      <c r="X62" s="218"/>
    </row>
    <row r="63" s="203" customFormat="1" ht="36" customHeight="1" spans="1:24">
      <c r="A63" s="196"/>
      <c r="B63" s="196"/>
      <c r="C63" s="196" t="s">
        <v>418</v>
      </c>
      <c r="D63" s="196"/>
      <c r="E63" s="196"/>
      <c r="F63" s="196"/>
      <c r="G63" s="196"/>
      <c r="H63" s="196"/>
      <c r="I63" s="218">
        <v>130453</v>
      </c>
      <c r="J63" s="218">
        <v>130453</v>
      </c>
      <c r="K63" s="218">
        <v>130453</v>
      </c>
      <c r="L63" s="218"/>
      <c r="M63" s="218"/>
      <c r="N63" s="196"/>
      <c r="O63" s="196"/>
      <c r="P63" s="196"/>
      <c r="Q63" s="218"/>
      <c r="R63" s="218"/>
      <c r="S63" s="221"/>
      <c r="T63" s="221"/>
      <c r="U63" s="222"/>
      <c r="V63" s="221"/>
      <c r="W63" s="223"/>
      <c r="X63" s="218"/>
    </row>
    <row r="64" s="203" customFormat="1" ht="36" customHeight="1" spans="1:24">
      <c r="A64" s="196" t="s">
        <v>360</v>
      </c>
      <c r="B64" s="196" t="s">
        <v>419</v>
      </c>
      <c r="C64" s="196" t="s">
        <v>418</v>
      </c>
      <c r="D64" s="196" t="s">
        <v>0</v>
      </c>
      <c r="E64" s="196" t="s">
        <v>129</v>
      </c>
      <c r="F64" s="196" t="s">
        <v>130</v>
      </c>
      <c r="G64" s="196" t="s">
        <v>362</v>
      </c>
      <c r="H64" s="196" t="s">
        <v>363</v>
      </c>
      <c r="I64" s="218">
        <v>130453</v>
      </c>
      <c r="J64" s="218">
        <v>130453</v>
      </c>
      <c r="K64" s="218">
        <v>130453</v>
      </c>
      <c r="L64" s="218"/>
      <c r="M64" s="218"/>
      <c r="N64" s="196"/>
      <c r="O64" s="196"/>
      <c r="P64" s="196"/>
      <c r="Q64" s="218"/>
      <c r="R64" s="218"/>
      <c r="S64" s="221"/>
      <c r="T64" s="221"/>
      <c r="U64" s="222"/>
      <c r="V64" s="221"/>
      <c r="W64" s="223"/>
      <c r="X64" s="218"/>
    </row>
    <row r="65" s="203" customFormat="1" ht="36" customHeight="1" spans="1:69">
      <c r="A65" s="224" t="s">
        <v>162</v>
      </c>
      <c r="B65" s="225"/>
      <c r="C65" s="225"/>
      <c r="D65" s="225"/>
      <c r="E65" s="225"/>
      <c r="F65" s="225"/>
      <c r="G65" s="225"/>
      <c r="H65" s="225"/>
      <c r="I65" s="218">
        <v>86910606.7</v>
      </c>
      <c r="J65" s="218">
        <v>86327309</v>
      </c>
      <c r="K65" s="218">
        <v>86327309</v>
      </c>
      <c r="L65" s="218"/>
      <c r="M65" s="218"/>
      <c r="N65" s="218"/>
      <c r="O65" s="218"/>
      <c r="P65" s="218"/>
      <c r="Q65" s="218"/>
      <c r="R65" s="218">
        <v>583297.7</v>
      </c>
      <c r="S65" s="226"/>
      <c r="T65" s="226"/>
      <c r="U65" s="226"/>
      <c r="V65" s="226"/>
      <c r="W65" s="226"/>
      <c r="X65" s="218">
        <v>583297.7</v>
      </c>
      <c r="Y65" s="227"/>
      <c r="Z65" s="227"/>
      <c r="AA65" s="227"/>
      <c r="AB65" s="227"/>
      <c r="AC65" s="227"/>
      <c r="AD65" s="227"/>
      <c r="AE65" s="227"/>
      <c r="AF65" s="227"/>
      <c r="AG65" s="227"/>
      <c r="AH65" s="227"/>
      <c r="AI65" s="227"/>
      <c r="AJ65" s="227"/>
      <c r="AK65" s="227"/>
      <c r="AL65" s="227"/>
      <c r="AM65" s="227"/>
      <c r="AN65" s="227"/>
      <c r="AO65" s="227"/>
      <c r="AP65" s="227"/>
      <c r="AQ65" s="227"/>
      <c r="AR65" s="227"/>
      <c r="AS65" s="227"/>
      <c r="AT65" s="227"/>
      <c r="AU65" s="227"/>
      <c r="AV65" s="227"/>
      <c r="AW65" s="227"/>
      <c r="AX65" s="227"/>
      <c r="AY65" s="227"/>
      <c r="AZ65" s="227"/>
      <c r="BA65" s="227"/>
      <c r="BB65" s="227"/>
      <c r="BC65" s="227"/>
      <c r="BD65" s="227"/>
      <c r="BE65" s="227"/>
      <c r="BF65" s="227"/>
      <c r="BG65" s="227"/>
      <c r="BH65" s="227"/>
      <c r="BI65" s="227"/>
      <c r="BJ65" s="227"/>
      <c r="BK65" s="227"/>
      <c r="BL65" s="227"/>
      <c r="BM65" s="227"/>
      <c r="BN65" s="227"/>
      <c r="BO65" s="227"/>
      <c r="BP65" s="227"/>
      <c r="BQ65" s="227"/>
    </row>
  </sheetData>
  <mergeCells count="29">
    <mergeCell ref="A2:X2"/>
    <mergeCell ref="A3:H3"/>
    <mergeCell ref="J4:M4"/>
    <mergeCell ref="N4:P4"/>
    <mergeCell ref="R4:X4"/>
    <mergeCell ref="A65:H6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李熠罡</cp:lastModifiedBy>
  <dcterms:created xsi:type="dcterms:W3CDTF">2023-01-17T10:53:00Z</dcterms:created>
  <dcterms:modified xsi:type="dcterms:W3CDTF">2025-09-15T06:37:58Z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DD9F525AA0BD42BA8C254897B9DC38B3</vt:lpwstr>
  </property>
</Properties>
</file>