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 tabRatio="810" activeTab="2"/>
  </bookViews>
  <sheets>
    <sheet name="附件1-1财政拨款收支预算总表" sheetId="9" r:id="rId1"/>
    <sheet name="附件1-2一般公共预算支出表" sheetId="2" r:id="rId2"/>
    <sheet name="附件1-3基本支出预算表" sheetId="3" r:id="rId3"/>
    <sheet name="附件1-4政府性基金预算支出表" sheetId="6" r:id="rId4"/>
    <sheet name="附件1-5部门收支总表" sheetId="10" r:id="rId5"/>
    <sheet name="附件1-6部门收入总表" sheetId="8" r:id="rId6"/>
    <sheet name="附件1-7部门支出总表" sheetId="4" r:id="rId7"/>
  </sheets>
  <calcPr calcId="125725"/>
</workbook>
</file>

<file path=xl/calcChain.xml><?xml version="1.0" encoding="utf-8"?>
<calcChain xmlns="http://schemas.openxmlformats.org/spreadsheetml/2006/main">
  <c r="E21" i="4"/>
  <c r="C17"/>
  <c r="C16"/>
  <c r="C15"/>
  <c r="C14"/>
  <c r="C13"/>
  <c r="C12"/>
  <c r="C11"/>
  <c r="C10"/>
  <c r="C9"/>
  <c r="C8"/>
  <c r="C7"/>
  <c r="C6"/>
  <c r="E5"/>
  <c r="D5"/>
  <c r="C5" s="1"/>
  <c r="C21" s="1"/>
  <c r="C22" i="8"/>
  <c r="C23" i="2"/>
  <c r="D22" i="8"/>
  <c r="C18"/>
  <c r="C17"/>
  <c r="C16"/>
  <c r="D16"/>
  <c r="C15"/>
  <c r="C14"/>
  <c r="C13"/>
  <c r="C12"/>
  <c r="C11"/>
  <c r="C10"/>
  <c r="C9"/>
  <c r="C8"/>
  <c r="C7"/>
  <c r="C6"/>
  <c r="D6"/>
  <c r="C34" i="3"/>
  <c r="C33"/>
  <c r="C31"/>
  <c r="C30"/>
  <c r="C29"/>
  <c r="C28"/>
  <c r="C26"/>
  <c r="C25"/>
  <c r="C24"/>
  <c r="C23"/>
  <c r="C22"/>
  <c r="C21"/>
  <c r="C20"/>
  <c r="C19"/>
  <c r="C18"/>
  <c r="C16"/>
  <c r="C13"/>
  <c r="C12"/>
  <c r="C9"/>
  <c r="C8"/>
  <c r="C7"/>
  <c r="C6"/>
  <c r="D6"/>
  <c r="D14"/>
  <c r="C14" s="1"/>
  <c r="C19" i="2"/>
  <c r="C18"/>
  <c r="C17"/>
  <c r="C16"/>
  <c r="C15"/>
  <c r="C14"/>
  <c r="C13"/>
  <c r="C12"/>
  <c r="C11"/>
  <c r="C10"/>
  <c r="C9"/>
  <c r="C8"/>
  <c r="C7"/>
  <c r="D7"/>
  <c r="D23" s="1"/>
  <c r="E23"/>
  <c r="E7"/>
  <c r="C28" i="9"/>
  <c r="E4"/>
  <c r="E26" i="10"/>
  <c r="C26"/>
  <c r="E28" i="9"/>
  <c r="D36" i="3" l="1"/>
  <c r="C36" s="1"/>
  <c r="D21" i="4"/>
</calcChain>
</file>

<file path=xl/sharedStrings.xml><?xml version="1.0" encoding="utf-8"?>
<sst xmlns="http://schemas.openxmlformats.org/spreadsheetml/2006/main" count="202" uniqueCount="163">
  <si>
    <t>合计</t>
    <phoneticPr fontId="1" type="noConversion"/>
  </si>
  <si>
    <t>单位：万元</t>
    <phoneticPr fontId="1" type="noConversion"/>
  </si>
  <si>
    <t>一般公共预算支出表</t>
    <phoneticPr fontId="1" type="noConversion"/>
  </si>
  <si>
    <t>科目名称</t>
    <phoneticPr fontId="1" type="noConversion"/>
  </si>
  <si>
    <t>经济分类科目</t>
    <phoneticPr fontId="1" type="noConversion"/>
  </si>
  <si>
    <t>科目编码</t>
    <phoneticPr fontId="1" type="noConversion"/>
  </si>
  <si>
    <t>单位：万元</t>
    <phoneticPr fontId="1" type="noConversion"/>
  </si>
  <si>
    <t xml:space="preserve">  基本工资</t>
    <phoneticPr fontId="1" type="noConversion"/>
  </si>
  <si>
    <t xml:space="preserve">  津贴补贴</t>
    <phoneticPr fontId="1" type="noConversion"/>
  </si>
  <si>
    <t xml:space="preserve">  奖金</t>
    <phoneticPr fontId="1" type="noConversion"/>
  </si>
  <si>
    <t xml:space="preserve">  办公费</t>
    <phoneticPr fontId="1" type="noConversion"/>
  </si>
  <si>
    <t xml:space="preserve">  印刷费</t>
    <phoneticPr fontId="1" type="noConversion"/>
  </si>
  <si>
    <t xml:space="preserve">  咨询费</t>
    <phoneticPr fontId="1" type="noConversion"/>
  </si>
  <si>
    <t xml:space="preserve">  离休费</t>
    <phoneticPr fontId="1" type="noConversion"/>
  </si>
  <si>
    <t xml:space="preserve">  退休费</t>
    <phoneticPr fontId="1" type="noConversion"/>
  </si>
  <si>
    <t xml:space="preserve">  抚恤金</t>
    <phoneticPr fontId="1" type="noConversion"/>
  </si>
  <si>
    <t xml:space="preserve">  办公设备购置</t>
    <phoneticPr fontId="1" type="noConversion"/>
  </si>
  <si>
    <t xml:space="preserve">  专用设备购置</t>
    <phoneticPr fontId="1" type="noConversion"/>
  </si>
  <si>
    <t>科目编码</t>
    <phoneticPr fontId="1" type="noConversion"/>
  </si>
  <si>
    <t>基本支出</t>
    <phoneticPr fontId="1" type="noConversion"/>
  </si>
  <si>
    <t>项目支出</t>
    <phoneticPr fontId="1" type="noConversion"/>
  </si>
  <si>
    <t>本年政府性基金预算财政拨款支出</t>
    <phoneticPr fontId="1" type="noConversion"/>
  </si>
  <si>
    <t>合计</t>
    <phoneticPr fontId="1" type="noConversion"/>
  </si>
  <si>
    <t>政府性基金预算支出表</t>
    <phoneticPr fontId="1" type="noConversion"/>
  </si>
  <si>
    <t>部门收支总表</t>
    <phoneticPr fontId="1" type="noConversion"/>
  </si>
  <si>
    <t>单位：万元</t>
    <phoneticPr fontId="1" type="noConversion"/>
  </si>
  <si>
    <t>部门收入总表</t>
    <phoneticPr fontId="1" type="noConversion"/>
  </si>
  <si>
    <t>部门支出总表</t>
    <phoneticPr fontId="1" type="noConversion"/>
  </si>
  <si>
    <t>财政拨款收支预算总表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</si>
  <si>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</si>
  <si>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</si>
  <si>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</si>
  <si>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</si>
  <si>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</si>
  <si>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</si>
  <si>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</si>
  <si>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</si>
  <si>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</si>
  <si>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</si>
  <si>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</si>
  <si>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</si>
  <si>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</si>
  <si>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</si>
  <si>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</si>
  <si>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</si>
  <si>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</si>
  <si>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</si>
  <si>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</si>
  <si>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</si>
  <si>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</si>
  <si>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</si>
  <si>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</si>
  <si>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</si>
  <si>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</si>
  <si>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</si>
  <si>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</si>
  <si>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</si>
  <si>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</si>
  <si>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</si>
  <si>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</si>
  <si>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</si>
  <si>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</si>
  <si>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</si>
  <si>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</si>
  <si>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</si>
  <si>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</si>
  <si>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财政专户管理的收入安排</t>
  </si>
  <si>
    <t>单位自筹安排</t>
  </si>
  <si>
    <t>小计</t>
  </si>
  <si>
    <t>事业单位经营收入安排</t>
  </si>
  <si>
    <t>其他收入安排</t>
  </si>
  <si>
    <t>合计</t>
    <phoneticPr fontId="1" type="noConversion"/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</si>
  <si>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</si>
  <si>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</si>
  <si>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</si>
  <si>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</si>
  <si>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</si>
  <si>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</si>
  <si>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</si>
  <si>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</si>
  <si>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</si>
  <si>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</si>
  <si>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</si>
  <si>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</si>
  <si>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</si>
  <si>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</si>
  <si>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</si>
  <si>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</si>
  <si>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</si>
  <si>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</si>
  <si>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</si>
  <si>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</si>
  <si>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</si>
  <si>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</si>
  <si>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</si>
  <si>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</si>
  <si>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</si>
  <si>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</si>
  <si>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</si>
  <si>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</si>
  <si>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本级财
力安排</t>
    <phoneticPr fontId="1" type="noConversion"/>
  </si>
  <si>
    <t>单位：万元</t>
    <phoneticPr fontId="1" type="noConversion"/>
  </si>
  <si>
    <t>基本支出预算表</t>
    <phoneticPr fontId="1" type="noConversion"/>
  </si>
  <si>
    <t>附件1-1</t>
    <phoneticPr fontId="1" type="noConversion"/>
  </si>
  <si>
    <t>附件1-2</t>
    <phoneticPr fontId="1" type="noConversion"/>
  </si>
  <si>
    <t>附件1-3</t>
    <phoneticPr fontId="1" type="noConversion"/>
  </si>
  <si>
    <t>附件1-4</t>
    <phoneticPr fontId="1" type="noConversion"/>
  </si>
  <si>
    <t>附件1-5</t>
    <phoneticPr fontId="1" type="noConversion"/>
  </si>
  <si>
    <t>附件1-6</t>
    <phoneticPr fontId="1" type="noConversion"/>
  </si>
  <si>
    <t>附件1-7</t>
    <phoneticPr fontId="1" type="noConversion"/>
  </si>
  <si>
    <t>事业收入安排</t>
    <phoneticPr fontId="1" type="noConversion"/>
  </si>
  <si>
    <t>社会保障和就业支出</t>
    <phoneticPr fontId="1" type="noConversion"/>
  </si>
  <si>
    <t>其他社会保障缴费</t>
    <phoneticPr fontId="1" type="noConversion"/>
  </si>
  <si>
    <t>其他工资福利支出</t>
    <phoneticPr fontId="1" type="noConversion"/>
  </si>
  <si>
    <t>伙食补助费</t>
    <phoneticPr fontId="1" type="noConversion"/>
  </si>
  <si>
    <t xml:space="preserve">  水费</t>
    <phoneticPr fontId="1" type="noConversion"/>
  </si>
  <si>
    <t>电费</t>
    <phoneticPr fontId="1" type="noConversion"/>
  </si>
  <si>
    <t>邮电费</t>
    <phoneticPr fontId="1" type="noConversion"/>
  </si>
  <si>
    <t>基本养老保险缴费</t>
    <phoneticPr fontId="1" type="noConversion"/>
  </si>
  <si>
    <t>差旅费</t>
    <phoneticPr fontId="1" type="noConversion"/>
  </si>
  <si>
    <t>维修（护）费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</si>
  <si>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</si>
  <si>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</si>
  <si>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</si>
  <si>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劳务费</t>
    <phoneticPr fontId="1" type="noConversion"/>
  </si>
  <si>
    <t>工会费</t>
    <phoneticPr fontId="1" type="noConversion"/>
  </si>
  <si>
    <t>公务用车运行维护费</t>
    <phoneticPr fontId="1" type="noConversion"/>
  </si>
  <si>
    <t>商品和服务支出</t>
    <phoneticPr fontId="1" type="noConversion"/>
  </si>
  <si>
    <t>其他资本性支出</t>
    <phoneticPr fontId="1" type="noConversion"/>
  </si>
  <si>
    <t xml:space="preserve">   合   计</t>
    <phoneticPr fontId="1" type="noConversion"/>
  </si>
  <si>
    <t>工资福利支出</t>
    <phoneticPr fontId="1" type="noConversion"/>
  </si>
  <si>
    <t>对个人和家庭的补助</t>
    <phoneticPr fontId="1" type="noConversion"/>
  </si>
  <si>
    <t>一般公共服务支出</t>
    <phoneticPr fontId="1" type="noConversion"/>
  </si>
  <si>
    <t>合    计</t>
    <phoneticPr fontId="1" type="noConversion"/>
  </si>
  <si>
    <t>科目编码</t>
    <phoneticPr fontId="1" type="noConversion"/>
  </si>
  <si>
    <t>科目名称</t>
    <phoneticPr fontId="1" type="noConversion"/>
  </si>
  <si>
    <t>合计</t>
    <phoneticPr fontId="1" type="noConversion"/>
  </si>
  <si>
    <t>基本支出</t>
    <phoneticPr fontId="1" type="noConversion"/>
  </si>
  <si>
    <t>项目支出</t>
    <phoneticPr fontId="1" type="noConversion"/>
  </si>
  <si>
    <t xml:space="preserve"> 加强司法行政工作经费</t>
    <phoneticPr fontId="1" type="noConversion"/>
  </si>
  <si>
    <t>归口管理的行政单位离退休</t>
    <phoneticPr fontId="1" type="noConversion"/>
  </si>
  <si>
    <t>事业单位离退休</t>
    <phoneticPr fontId="1" type="noConversion"/>
  </si>
  <si>
    <t>合    计</t>
    <phoneticPr fontId="1" type="noConversion"/>
  </si>
  <si>
    <t>科目</t>
    <phoneticPr fontId="1" type="noConversion"/>
  </si>
  <si>
    <t>一般公共预
算拨款收入</t>
    <phoneticPr fontId="1" type="noConversion"/>
  </si>
  <si>
    <t>政府性基金
预算拨款收入</t>
    <phoneticPr fontId="1" type="noConversion"/>
  </si>
  <si>
    <t>国有资本经营预算拨款收入</t>
    <phoneticPr fontId="1" type="noConversion"/>
  </si>
  <si>
    <t>事业收入</t>
    <phoneticPr fontId="1" type="noConversion"/>
  </si>
  <si>
    <t>事业单位
经营收入</t>
    <phoneticPr fontId="1" type="noConversion"/>
  </si>
  <si>
    <t>其他
收入</t>
    <phoneticPr fontId="1" type="noConversion"/>
  </si>
  <si>
    <t>功能分类科目</t>
    <phoneticPr fontId="1" type="noConversion"/>
  </si>
  <si>
    <t>2017年预算数</t>
    <phoneticPr fontId="1" type="noConversion"/>
  </si>
  <si>
    <t>项目名称</t>
    <phoneticPr fontId="1" type="noConversion"/>
  </si>
  <si>
    <t>年初预算数</t>
    <phoneticPr fontId="1" type="noConversion"/>
  </si>
  <si>
    <t>小计</t>
    <phoneticPr fontId="1" type="noConversion"/>
  </si>
  <si>
    <t>一般行政管理事务(上年数)</t>
    <phoneticPr fontId="1" type="noConversion"/>
  </si>
  <si>
    <t>行政运行(含上年数)</t>
    <phoneticPr fontId="1" type="noConversion"/>
  </si>
  <si>
    <t>基层司法业务(含上年数)</t>
    <phoneticPr fontId="1" type="noConversion"/>
  </si>
  <si>
    <t>普法宣传(含上年数)</t>
    <phoneticPr fontId="1" type="noConversion"/>
  </si>
  <si>
    <t>律师公证管理(上年数)</t>
    <phoneticPr fontId="1" type="noConversion"/>
  </si>
  <si>
    <t>法律援助工作经费(含上年数)</t>
    <phoneticPr fontId="1" type="noConversion"/>
  </si>
  <si>
    <t>社区矫正(含上年数)</t>
    <phoneticPr fontId="1" type="noConversion"/>
  </si>
  <si>
    <t>禁毒管理(上年数)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</si>
</sst>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$-10804]#,##0.00#;\(\-#,##0.00#\);\ "/>
  </numFmts>
  <fonts count="2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黑体"/>
      <charset val="134"/>
    </font>
    <font>
      <sz val="20"/>
      <color indexed="8"/>
      <name val="方正小标宋简体"/>
      <charset val="134"/>
    </font>
    <font>
      <sz val="8"/>
      <color indexed="8"/>
      <name val="黑体"/>
      <family val="3"/>
      <charset val="134"/>
    </font>
    <font>
      <sz val="8"/>
      <color indexed="8"/>
      <name val="宋体"/>
      <family val="3"/>
      <charset val="134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color indexed="8"/>
      <name val="方正小标宋_GBK"/>
      <charset val="134"/>
    </font>
    <font>
      <sz val="16"/>
      <name val="方正小标宋_GBK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7" fillId="0" borderId="0" xfId="1" applyFont="1" applyAlignment="1" applyProtection="1">
      <alignment horizontal="center" vertical="top" wrapText="1" readingOrder="1"/>
      <protection locked="0"/>
    </xf>
    <xf numFmtId="0" fontId="8" fillId="0" borderId="0" xfId="1" applyFont="1" applyAlignment="1" applyProtection="1">
      <alignment horizontal="right" vertical="top" wrapText="1" readingOrder="1"/>
      <protection locked="0"/>
    </xf>
    <xf numFmtId="0" fontId="6" fillId="0" borderId="0" xfId="1"/>
    <xf numFmtId="0" fontId="11" fillId="0" borderId="0" xfId="1" applyFont="1" applyAlignment="1" applyProtection="1">
      <alignment horizontal="left" vertical="top" wrapText="1" readingOrder="1"/>
      <protection locked="0"/>
    </xf>
    <xf numFmtId="0" fontId="13" fillId="0" borderId="0" xfId="1" applyFont="1" applyAlignment="1">
      <alignment horizontal="right"/>
    </xf>
    <xf numFmtId="0" fontId="11" fillId="0" borderId="1" xfId="1" applyFont="1" applyBorder="1" applyAlignment="1" applyProtection="1">
      <alignment vertical="top" wrapText="1" readingOrder="1"/>
      <protection locked="0"/>
    </xf>
    <xf numFmtId="0" fontId="10" fillId="0" borderId="1" xfId="1" applyFont="1" applyBorder="1" applyAlignment="1" applyProtection="1">
      <alignment horizontal="center" vertical="center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6" fillId="0" borderId="0" xfId="1" applyFont="1"/>
    <xf numFmtId="0" fontId="6" fillId="0" borderId="0" xfId="1" applyFont="1" applyAlignment="1">
      <alignment horizontal="right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4" fillId="0" borderId="2" xfId="0" applyFont="1" applyBorder="1"/>
    <xf numFmtId="0" fontId="13" fillId="0" borderId="2" xfId="0" applyFont="1" applyFill="1" applyBorder="1" applyAlignment="1" applyProtection="1">
      <alignment horizontal="center" vertical="center" wrapText="1" readingOrder="1"/>
      <protection locked="0"/>
    </xf>
    <xf numFmtId="0" fontId="13" fillId="0" borderId="4" xfId="0" applyFont="1" applyFill="1" applyBorder="1" applyAlignment="1" applyProtection="1">
      <alignment horizontal="center" vertical="center" wrapText="1" readingOrder="1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11" fillId="0" borderId="4" xfId="1" applyFont="1" applyBorder="1" applyAlignment="1" applyProtection="1">
      <alignment horizontal="center" wrapText="1" readingOrder="1"/>
      <protection locked="0"/>
    </xf>
    <xf numFmtId="0" fontId="10" fillId="0" borderId="4" xfId="1" applyFont="1" applyBorder="1" applyAlignment="1" applyProtection="1">
      <alignment horizontal="center" wrapText="1" readingOrder="1"/>
      <protection locked="0"/>
    </xf>
    <xf numFmtId="0" fontId="18" fillId="0" borderId="4" xfId="1" applyFont="1" applyBorder="1" applyAlignment="1" applyProtection="1">
      <alignment horizontal="center" wrapText="1" readingOrder="1"/>
      <protection locked="0"/>
    </xf>
    <xf numFmtId="0" fontId="18" fillId="0" borderId="1" xfId="1" applyFont="1" applyBorder="1" applyAlignment="1" applyProtection="1">
      <alignment vertical="top" wrapText="1" readingOrder="1"/>
      <protection locked="0"/>
    </xf>
    <xf numFmtId="176" fontId="18" fillId="0" borderId="1" xfId="1" applyNumberFormat="1" applyFont="1" applyBorder="1" applyAlignment="1" applyProtection="1">
      <alignment horizontal="center" wrapText="1" readingOrder="1"/>
      <protection locked="0"/>
    </xf>
    <xf numFmtId="0" fontId="19" fillId="0" borderId="1" xfId="1" applyFont="1" applyBorder="1" applyAlignment="1" applyProtection="1">
      <alignment horizontal="center" vertical="center" wrapText="1" readingOrder="1"/>
      <protection locked="0"/>
    </xf>
    <xf numFmtId="0" fontId="19" fillId="0" borderId="4" xfId="1" applyFont="1" applyBorder="1" applyAlignment="1" applyProtection="1">
      <alignment horizontal="center" wrapText="1" readingOrder="1"/>
      <protection locked="0"/>
    </xf>
    <xf numFmtId="0" fontId="18" fillId="0" borderId="1" xfId="1" applyFont="1" applyBorder="1" applyAlignment="1" applyProtection="1">
      <alignment horizontal="center" wrapText="1" readingOrder="1"/>
      <protection locked="0"/>
    </xf>
    <xf numFmtId="176" fontId="19" fillId="0" borderId="1" xfId="1" applyNumberFormat="1" applyFont="1" applyBorder="1" applyAlignment="1" applyProtection="1">
      <alignment horizontal="center" wrapText="1" readingOrder="1"/>
      <protection locked="0"/>
    </xf>
    <xf numFmtId="0" fontId="14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/>
    </xf>
    <xf numFmtId="0" fontId="20" fillId="0" borderId="6" xfId="0" applyFont="1" applyFill="1" applyBorder="1" applyAlignment="1">
      <alignment horizontal="left" vertical="center"/>
    </xf>
    <xf numFmtId="0" fontId="18" fillId="0" borderId="4" xfId="1" applyFont="1" applyBorder="1" applyAlignment="1" applyProtection="1">
      <alignment horizontal="right" wrapText="1" readingOrder="1"/>
      <protection locked="0"/>
    </xf>
    <xf numFmtId="176" fontId="18" fillId="0" borderId="1" xfId="1" applyNumberFormat="1" applyFont="1" applyBorder="1" applyAlignment="1" applyProtection="1">
      <alignment horizontal="right" wrapText="1" readingOrder="1"/>
      <protection locked="0"/>
    </xf>
    <xf numFmtId="0" fontId="19" fillId="0" borderId="4" xfId="1" applyFont="1" applyBorder="1" applyAlignment="1" applyProtection="1">
      <alignment horizontal="right" wrapText="1" readingOrder="1"/>
      <protection locked="0"/>
    </xf>
    <xf numFmtId="176" fontId="19" fillId="0" borderId="1" xfId="1" applyNumberFormat="1" applyFont="1" applyBorder="1" applyAlignment="1" applyProtection="1">
      <alignment horizontal="right" wrapText="1" readingOrder="1"/>
      <protection locked="0"/>
    </xf>
    <xf numFmtId="0" fontId="14" fillId="0" borderId="2" xfId="0" applyFont="1" applyBorder="1" applyAlignment="1">
      <alignment vertical="center"/>
    </xf>
    <xf numFmtId="0" fontId="20" fillId="0" borderId="2" xfId="0" applyFont="1" applyBorder="1"/>
    <xf numFmtId="0" fontId="20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/>
    <xf numFmtId="0" fontId="15" fillId="0" borderId="0" xfId="1" applyFont="1" applyAlignment="1" applyProtection="1">
      <alignment horizontal="center" vertical="center" wrapText="1" readingOrder="1"/>
      <protection locked="0"/>
    </xf>
    <xf numFmtId="0" fontId="16" fillId="0" borderId="0" xfId="1" applyFont="1"/>
    <xf numFmtId="0" fontId="14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9" xfId="0" applyFont="1" applyFill="1" applyBorder="1" applyAlignment="1" applyProtection="1">
      <alignment horizontal="center" vertical="center" wrapText="1" readingOrder="1"/>
      <protection locked="0"/>
    </xf>
    <xf numFmtId="0" fontId="13" fillId="0" borderId="10" xfId="0" applyFont="1" applyFill="1" applyBorder="1" applyAlignment="1" applyProtection="1">
      <alignment vertical="top" wrapText="1"/>
      <protection locked="0"/>
    </xf>
    <xf numFmtId="0" fontId="13" fillId="0" borderId="1" xfId="0" applyFont="1" applyFill="1" applyBorder="1" applyAlignment="1" applyProtection="1">
      <alignment horizontal="center" vertical="center" wrapText="1" readingOrder="1"/>
      <protection locked="0"/>
    </xf>
    <xf numFmtId="0" fontId="13" fillId="0" borderId="11" xfId="0" applyFont="1" applyFill="1" applyBorder="1" applyAlignment="1" applyProtection="1">
      <alignment vertical="top" wrapText="1"/>
      <protection locked="0"/>
    </xf>
    <xf numFmtId="0" fontId="13" fillId="0" borderId="12" xfId="0" applyFont="1" applyFill="1" applyBorder="1" applyAlignment="1" applyProtection="1">
      <alignment vertical="top" wrapText="1"/>
      <protection locked="0"/>
    </xf>
    <xf numFmtId="0" fontId="13" fillId="0" borderId="13" xfId="0" applyFont="1" applyFill="1" applyBorder="1" applyAlignment="1" applyProtection="1">
      <alignment vertical="top" wrapText="1"/>
      <protection locked="0"/>
    </xf>
    <xf numFmtId="0" fontId="12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center" vertical="center" wrapText="1" readingOrder="1"/>
      <protection locked="0"/>
    </xf>
    <xf numFmtId="0" fontId="6" fillId="0" borderId="0" xfId="1"/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workbookViewId="0">
      <selection activeCell="H9" sqref="H9"/>
    </sheetView>
  </sheetViews>
  <sheetFormatPr defaultRowHeight="12.75"/>
  <cols>
    <col min="1" max="1" width="1" style="7" customWidth="1"/>
    <col min="2" max="2" width="28.25" style="7" customWidth="1"/>
    <col min="3" max="3" width="13.125" style="7" customWidth="1"/>
    <col min="4" max="4" width="27.625" style="7" customWidth="1"/>
    <col min="5" max="5" width="16.5" style="7" customWidth="1"/>
    <col min="6" max="6" width="0.75" style="7" customWidth="1"/>
    <col min="7" max="16384" width="9" style="7"/>
  </cols>
  <sheetData>
    <row r="1" spans="2:5">
      <c r="B1" s="8" t="s">
        <v>103</v>
      </c>
      <c r="C1" s="5"/>
      <c r="D1" s="5"/>
      <c r="E1" s="6"/>
    </row>
    <row r="2" spans="2:5" ht="39.950000000000003" customHeight="1">
      <c r="B2" s="58" t="s">
        <v>28</v>
      </c>
      <c r="C2" s="59"/>
      <c r="D2" s="59"/>
      <c r="E2" s="59"/>
    </row>
    <row r="3" spans="2:5" ht="15" customHeight="1">
      <c r="B3" s="12"/>
      <c r="C3" s="13"/>
      <c r="D3" s="13"/>
      <c r="E3" s="14" t="s">
        <v>101</v>
      </c>
    </row>
    <row r="4" spans="2:5" ht="21" customHeight="1">
      <c r="B4" s="10" t="s">
        <v>29</v>
      </c>
      <c r="C4" s="33">
        <v>784.92</v>
      </c>
      <c r="D4" s="10" t="s">
        <v>30</v>
      </c>
      <c r="E4" s="35">
        <f>E8+E12</f>
        <v>978.59</v>
      </c>
    </row>
    <row r="5" spans="2:5" ht="21" customHeight="1">
      <c r="B5" s="10" t="s">
        <v>31</v>
      </c>
      <c r="C5" s="33">
        <v>784.92</v>
      </c>
      <c r="D5" s="10" t="s">
        <v>32</v>
      </c>
      <c r="E5" s="35"/>
    </row>
    <row r="6" spans="2:5" ht="21" customHeight="1">
      <c r="B6" s="10" t="s">
        <v>33</v>
      </c>
      <c r="C6" s="33">
        <v>784.92</v>
      </c>
      <c r="D6" s="10" t="s">
        <v>34</v>
      </c>
      <c r="E6" s="35">
        <v>0</v>
      </c>
    </row>
    <row r="7" spans="2:5" ht="21" customHeight="1">
      <c r="B7" s="10" t="s">
        <v>35</v>
      </c>
      <c r="C7" s="31"/>
      <c r="D7" s="10" t="s">
        <v>36</v>
      </c>
      <c r="E7" s="35">
        <v>0</v>
      </c>
    </row>
    <row r="8" spans="2:5" ht="21" customHeight="1">
      <c r="B8" s="10" t="s">
        <v>37</v>
      </c>
      <c r="C8" s="31"/>
      <c r="D8" s="10" t="s">
        <v>38</v>
      </c>
      <c r="E8" s="35">
        <v>826.44</v>
      </c>
    </row>
    <row r="9" spans="2:5" ht="21" customHeight="1">
      <c r="B9" s="10" t="s">
        <v>39</v>
      </c>
      <c r="C9" s="31"/>
      <c r="D9" s="10" t="s">
        <v>40</v>
      </c>
      <c r="E9" s="35">
        <v>0</v>
      </c>
    </row>
    <row r="10" spans="2:5" ht="21" customHeight="1">
      <c r="B10" s="10" t="s">
        <v>41</v>
      </c>
      <c r="C10" s="31"/>
      <c r="D10" s="10" t="s">
        <v>42</v>
      </c>
      <c r="E10" s="35">
        <v>0</v>
      </c>
    </row>
    <row r="11" spans="2:5" ht="21" customHeight="1">
      <c r="B11" s="10" t="s">
        <v>43</v>
      </c>
      <c r="C11" s="31"/>
      <c r="D11" s="10" t="s">
        <v>44</v>
      </c>
      <c r="E11" s="35">
        <v>0</v>
      </c>
    </row>
    <row r="12" spans="2:5" ht="21" customHeight="1">
      <c r="B12" s="10" t="s">
        <v>45</v>
      </c>
      <c r="C12" s="31"/>
      <c r="D12" s="10" t="s">
        <v>46</v>
      </c>
      <c r="E12" s="35">
        <v>152.15</v>
      </c>
    </row>
    <row r="13" spans="2:5" ht="21" customHeight="1">
      <c r="B13" s="10" t="s">
        <v>47</v>
      </c>
      <c r="C13" s="31"/>
      <c r="D13" s="10" t="s">
        <v>48</v>
      </c>
      <c r="E13" s="35">
        <v>0</v>
      </c>
    </row>
    <row r="14" spans="2:5" ht="21" customHeight="1">
      <c r="B14" s="10" t="s">
        <v>49</v>
      </c>
      <c r="C14" s="31">
        <v>193.67</v>
      </c>
      <c r="D14" s="10" t="s">
        <v>50</v>
      </c>
      <c r="E14" s="35">
        <v>0</v>
      </c>
    </row>
    <row r="15" spans="2:5" ht="21" customHeight="1">
      <c r="B15" s="10"/>
      <c r="C15" s="31"/>
      <c r="D15" s="10" t="s">
        <v>51</v>
      </c>
      <c r="E15" s="35">
        <v>0</v>
      </c>
    </row>
    <row r="16" spans="2:5" ht="21" customHeight="1">
      <c r="B16" s="10"/>
      <c r="C16" s="31"/>
      <c r="D16" s="10" t="s">
        <v>52</v>
      </c>
      <c r="E16" s="35">
        <v>0</v>
      </c>
    </row>
    <row r="17" spans="2:5" ht="21" customHeight="1">
      <c r="B17" s="10"/>
      <c r="C17" s="31"/>
      <c r="D17" s="10" t="s">
        <v>53</v>
      </c>
      <c r="E17" s="35">
        <v>0</v>
      </c>
    </row>
    <row r="18" spans="2:5" ht="21" customHeight="1">
      <c r="B18" s="10"/>
      <c r="C18" s="31"/>
      <c r="D18" s="10" t="s">
        <v>54</v>
      </c>
      <c r="E18" s="35">
        <v>0</v>
      </c>
    </row>
    <row r="19" spans="2:5" ht="21" customHeight="1">
      <c r="B19" s="10"/>
      <c r="C19" s="31"/>
      <c r="D19" s="10" t="s">
        <v>55</v>
      </c>
      <c r="E19" s="35">
        <v>0</v>
      </c>
    </row>
    <row r="20" spans="2:5" ht="21" customHeight="1">
      <c r="B20" s="10"/>
      <c r="C20" s="31"/>
      <c r="D20" s="10" t="s">
        <v>56</v>
      </c>
      <c r="E20" s="35">
        <v>0</v>
      </c>
    </row>
    <row r="21" spans="2:5" ht="21" customHeight="1">
      <c r="B21" s="10"/>
      <c r="C21" s="31"/>
      <c r="D21" s="10" t="s">
        <v>57</v>
      </c>
      <c r="E21" s="35">
        <v>0</v>
      </c>
    </row>
    <row r="22" spans="2:5" ht="21" customHeight="1">
      <c r="B22" s="10"/>
      <c r="C22" s="31"/>
      <c r="D22" s="10" t="s">
        <v>58</v>
      </c>
      <c r="E22" s="35">
        <v>0</v>
      </c>
    </row>
    <row r="23" spans="2:5" ht="21" customHeight="1">
      <c r="B23" s="10"/>
      <c r="C23" s="31"/>
      <c r="D23" s="10" t="s">
        <v>59</v>
      </c>
      <c r="E23" s="35">
        <v>0</v>
      </c>
    </row>
    <row r="24" spans="2:5" ht="21" customHeight="1">
      <c r="B24" s="10"/>
      <c r="C24" s="31"/>
      <c r="D24" s="10" t="s">
        <v>60</v>
      </c>
      <c r="E24" s="35">
        <v>0</v>
      </c>
    </row>
    <row r="25" spans="2:5" ht="21" customHeight="1">
      <c r="B25" s="10"/>
      <c r="C25" s="31"/>
      <c r="D25" s="10" t="s">
        <v>61</v>
      </c>
      <c r="E25" s="35">
        <v>0</v>
      </c>
    </row>
    <row r="26" spans="2:5" ht="21" customHeight="1">
      <c r="B26" s="10"/>
      <c r="C26" s="31"/>
      <c r="D26" s="10" t="s">
        <v>62</v>
      </c>
      <c r="E26" s="35">
        <v>0</v>
      </c>
    </row>
    <row r="27" spans="2:5" ht="21" customHeight="1">
      <c r="B27" s="11"/>
      <c r="C27" s="32"/>
      <c r="D27" s="10" t="s">
        <v>63</v>
      </c>
      <c r="E27" s="38"/>
    </row>
    <row r="28" spans="2:5" ht="15" customHeight="1">
      <c r="B28" s="11" t="s">
        <v>64</v>
      </c>
      <c r="C28" s="37">
        <f>C4+C14</f>
        <v>978.58999999999992</v>
      </c>
      <c r="D28" s="11" t="s">
        <v>65</v>
      </c>
      <c r="E28" s="39">
        <f>E8+E12</f>
        <v>978.59</v>
      </c>
    </row>
    <row r="29" spans="2:5" ht="16.5" customHeight="1"/>
  </sheetData>
  <mergeCells count="1">
    <mergeCell ref="B2:E2"/>
  </mergeCells>
  <phoneticPr fontId="1" type="noConversion"/>
  <printOptions horizontalCentered="1"/>
  <pageMargins left="0.59055118110236227" right="0.59055118110236227" top="0.19685039370078741" bottom="0.19685039370078741" header="0.19685039370078741" footer="0.1968503937007874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5"/>
  <sheetViews>
    <sheetView topLeftCell="A5" workbookViewId="0">
      <selection activeCell="K12" sqref="K12"/>
    </sheetView>
  </sheetViews>
  <sheetFormatPr defaultRowHeight="13.5"/>
  <cols>
    <col min="1" max="1" width="10.75" customWidth="1"/>
    <col min="2" max="2" width="25.125" customWidth="1"/>
    <col min="3" max="5" width="20.625" customWidth="1"/>
  </cols>
  <sheetData>
    <row r="1" spans="1:5" ht="20.100000000000001" customHeight="1">
      <c r="A1" s="63" t="s">
        <v>104</v>
      </c>
      <c r="B1" s="63"/>
      <c r="C1" s="63"/>
      <c r="D1" s="63"/>
      <c r="E1" s="63"/>
    </row>
    <row r="2" spans="1:5" ht="39.950000000000003" customHeight="1">
      <c r="A2" s="62" t="s">
        <v>2</v>
      </c>
      <c r="B2" s="62"/>
      <c r="C2" s="62"/>
      <c r="D2" s="62"/>
      <c r="E2" s="62"/>
    </row>
    <row r="3" spans="1:5">
      <c r="A3" s="61" t="s">
        <v>1</v>
      </c>
      <c r="B3" s="61"/>
      <c r="C3" s="61"/>
      <c r="D3" s="61"/>
      <c r="E3" s="61"/>
    </row>
    <row r="4" spans="1:5" ht="39.950000000000003" customHeight="1">
      <c r="A4" s="60" t="s">
        <v>150</v>
      </c>
      <c r="B4" s="60"/>
      <c r="C4" s="60" t="s">
        <v>151</v>
      </c>
      <c r="D4" s="60"/>
      <c r="E4" s="60"/>
    </row>
    <row r="5" spans="1:5" ht="20.100000000000001" customHeight="1">
      <c r="A5" s="60" t="s">
        <v>134</v>
      </c>
      <c r="B5" s="60" t="s">
        <v>152</v>
      </c>
      <c r="C5" s="60" t="s">
        <v>153</v>
      </c>
      <c r="D5" s="60"/>
      <c r="E5" s="60"/>
    </row>
    <row r="6" spans="1:5" ht="30" customHeight="1">
      <c r="A6" s="60"/>
      <c r="B6" s="60"/>
      <c r="C6" s="40" t="s">
        <v>154</v>
      </c>
      <c r="D6" s="40" t="s">
        <v>137</v>
      </c>
      <c r="E6" s="40" t="s">
        <v>138</v>
      </c>
    </row>
    <row r="7" spans="1:5" ht="21" customHeight="1">
      <c r="A7" s="41">
        <v>204</v>
      </c>
      <c r="B7" s="41" t="s">
        <v>132</v>
      </c>
      <c r="C7" s="51">
        <f>D7+E7</f>
        <v>826.44</v>
      </c>
      <c r="D7" s="51">
        <f>D8+D9+D10+D11+D12+D13+D14+D15+D16</f>
        <v>702</v>
      </c>
      <c r="E7" s="21">
        <f>E8+E9+E10+E11+E13+E15</f>
        <v>124.44</v>
      </c>
    </row>
    <row r="8" spans="1:5" ht="21" customHeight="1">
      <c r="A8" s="43">
        <v>2040601</v>
      </c>
      <c r="B8" s="43" t="s">
        <v>156</v>
      </c>
      <c r="C8" s="51">
        <f t="shared" ref="C8:C16" si="0">D8+E8</f>
        <v>551.75</v>
      </c>
      <c r="D8" s="21">
        <v>549.75</v>
      </c>
      <c r="E8" s="21">
        <v>2</v>
      </c>
    </row>
    <row r="9" spans="1:5" ht="21" customHeight="1">
      <c r="A9" s="43">
        <v>2040602</v>
      </c>
      <c r="B9" s="43" t="s">
        <v>155</v>
      </c>
      <c r="C9" s="51">
        <f t="shared" si="0"/>
        <v>81.44</v>
      </c>
      <c r="D9" s="21">
        <v>30</v>
      </c>
      <c r="E9" s="21">
        <v>51.44</v>
      </c>
    </row>
    <row r="10" spans="1:5" ht="21" customHeight="1">
      <c r="A10" s="43">
        <v>2040604</v>
      </c>
      <c r="B10" s="43" t="s">
        <v>157</v>
      </c>
      <c r="C10" s="51">
        <f t="shared" si="0"/>
        <v>76.19</v>
      </c>
      <c r="D10" s="21">
        <v>36.19</v>
      </c>
      <c r="E10" s="21">
        <v>40</v>
      </c>
    </row>
    <row r="11" spans="1:5" ht="21" customHeight="1">
      <c r="A11" s="43">
        <v>2040605</v>
      </c>
      <c r="B11" s="43" t="s">
        <v>158</v>
      </c>
      <c r="C11" s="51">
        <f t="shared" si="0"/>
        <v>41.65</v>
      </c>
      <c r="D11" s="21">
        <v>14.65</v>
      </c>
      <c r="E11" s="21">
        <v>27</v>
      </c>
    </row>
    <row r="12" spans="1:5" ht="21" customHeight="1">
      <c r="A12" s="43">
        <v>2040606</v>
      </c>
      <c r="B12" s="43" t="s">
        <v>159</v>
      </c>
      <c r="C12" s="51">
        <f t="shared" si="0"/>
        <v>4.4000000000000004</v>
      </c>
      <c r="D12" s="21">
        <v>4.4000000000000004</v>
      </c>
      <c r="E12" s="21"/>
    </row>
    <row r="13" spans="1:5" ht="21" customHeight="1">
      <c r="A13" s="43">
        <v>2040607</v>
      </c>
      <c r="B13" s="43" t="s">
        <v>160</v>
      </c>
      <c r="C13" s="51">
        <f t="shared" si="0"/>
        <v>4.7</v>
      </c>
      <c r="D13" s="21">
        <v>2.7</v>
      </c>
      <c r="E13" s="21">
        <v>2</v>
      </c>
    </row>
    <row r="14" spans="1:5" ht="21" customHeight="1">
      <c r="A14" s="43">
        <v>2040610</v>
      </c>
      <c r="B14" s="43" t="s">
        <v>161</v>
      </c>
      <c r="C14" s="51">
        <f t="shared" si="0"/>
        <v>26.88</v>
      </c>
      <c r="D14" s="21">
        <v>26.88</v>
      </c>
      <c r="E14" s="21"/>
    </row>
    <row r="15" spans="1:5" ht="21" customHeight="1">
      <c r="A15" s="43">
        <v>2040699</v>
      </c>
      <c r="B15" s="43" t="s">
        <v>139</v>
      </c>
      <c r="C15" s="51">
        <f t="shared" si="0"/>
        <v>38.630000000000003</v>
      </c>
      <c r="D15" s="21">
        <v>36.630000000000003</v>
      </c>
      <c r="E15" s="21">
        <v>2</v>
      </c>
    </row>
    <row r="16" spans="1:5" ht="21" customHeight="1">
      <c r="A16" s="43">
        <v>2040211</v>
      </c>
      <c r="B16" s="43" t="s">
        <v>162</v>
      </c>
      <c r="C16" s="51">
        <f t="shared" si="0"/>
        <v>0.8</v>
      </c>
      <c r="D16" s="21">
        <v>0.8</v>
      </c>
      <c r="E16" s="21"/>
    </row>
    <row r="17" spans="1:5" ht="21" customHeight="1">
      <c r="A17" s="41">
        <v>208</v>
      </c>
      <c r="B17" s="45" t="s">
        <v>111</v>
      </c>
      <c r="C17" s="51">
        <f>D17+E17</f>
        <v>152.15</v>
      </c>
      <c r="D17" s="51">
        <v>152.15</v>
      </c>
      <c r="E17" s="21"/>
    </row>
    <row r="18" spans="1:5" ht="21" customHeight="1">
      <c r="A18" s="43">
        <v>2080501</v>
      </c>
      <c r="B18" s="43" t="s">
        <v>140</v>
      </c>
      <c r="C18" s="51">
        <f t="shared" ref="C18:C19" si="1">D18+E18</f>
        <v>130.88</v>
      </c>
      <c r="D18" s="21">
        <v>130.88</v>
      </c>
      <c r="E18" s="21"/>
    </row>
    <row r="19" spans="1:5" ht="21" customHeight="1">
      <c r="A19" s="43">
        <v>2080502</v>
      </c>
      <c r="B19" s="43" t="s">
        <v>141</v>
      </c>
      <c r="C19" s="51">
        <f t="shared" si="1"/>
        <v>21.27</v>
      </c>
      <c r="D19" s="21">
        <v>21.27</v>
      </c>
      <c r="E19" s="21"/>
    </row>
    <row r="20" spans="1:5" ht="21" customHeight="1">
      <c r="A20" s="43"/>
      <c r="B20" s="43"/>
      <c r="C20" s="21"/>
      <c r="D20" s="21"/>
      <c r="E20" s="21"/>
    </row>
    <row r="21" spans="1:5" ht="21" customHeight="1">
      <c r="A21" s="43"/>
      <c r="B21" s="43"/>
      <c r="C21" s="21"/>
      <c r="D21" s="21"/>
      <c r="E21" s="21"/>
    </row>
    <row r="22" spans="1:5" ht="21" customHeight="1">
      <c r="A22" s="21"/>
      <c r="B22" s="21"/>
      <c r="C22" s="21"/>
      <c r="D22" s="21"/>
      <c r="E22" s="21"/>
    </row>
    <row r="23" spans="1:5" ht="21" customHeight="1">
      <c r="A23" s="21"/>
      <c r="B23" s="40" t="s">
        <v>142</v>
      </c>
      <c r="C23" s="21">
        <f>C7+C17</f>
        <v>978.59</v>
      </c>
      <c r="D23" s="21">
        <f>D7+D17</f>
        <v>854.15</v>
      </c>
      <c r="E23" s="21">
        <f>E7</f>
        <v>124.44</v>
      </c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</sheetData>
  <mergeCells count="8">
    <mergeCell ref="B5:B6"/>
    <mergeCell ref="A3:E3"/>
    <mergeCell ref="A2:E2"/>
    <mergeCell ref="A1:E1"/>
    <mergeCell ref="A4:B4"/>
    <mergeCell ref="C4:E4"/>
    <mergeCell ref="C5:E5"/>
    <mergeCell ref="A5:A6"/>
  </mergeCells>
  <phoneticPr fontId="1" type="noConversion"/>
  <printOptions horizontalCentered="1"/>
  <pageMargins left="0.43307086614173229" right="3.937007874015748E-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7"/>
  <sheetViews>
    <sheetView tabSelected="1" topLeftCell="A5" workbookViewId="0">
      <selection activeCell="K13" sqref="K13"/>
    </sheetView>
  </sheetViews>
  <sheetFormatPr defaultRowHeight="13.5"/>
  <cols>
    <col min="1" max="1" width="9.125" customWidth="1"/>
    <col min="2" max="2" width="17.75" customWidth="1"/>
    <col min="3" max="4" width="8.625" customWidth="1"/>
    <col min="5" max="5" width="12.625" customWidth="1"/>
    <col min="6" max="9" width="8.625" customWidth="1"/>
  </cols>
  <sheetData>
    <row r="1" spans="1:9" ht="20.100000000000001" customHeight="1">
      <c r="A1" s="63" t="s">
        <v>105</v>
      </c>
      <c r="B1" s="63"/>
      <c r="C1" s="63"/>
      <c r="D1" s="63"/>
      <c r="E1" s="63"/>
      <c r="F1" s="63"/>
      <c r="G1" s="63"/>
      <c r="H1" s="63"/>
      <c r="I1" s="63"/>
    </row>
    <row r="2" spans="1:9" ht="25.5">
      <c r="A2" s="62" t="s">
        <v>102</v>
      </c>
      <c r="B2" s="62"/>
      <c r="C2" s="62"/>
      <c r="D2" s="62"/>
      <c r="E2" s="62"/>
      <c r="F2" s="62"/>
      <c r="G2" s="62"/>
      <c r="H2" s="62"/>
      <c r="I2" s="62"/>
    </row>
    <row r="3" spans="1:9" ht="15" customHeight="1">
      <c r="A3" s="72" t="s">
        <v>6</v>
      </c>
      <c r="B3" s="72"/>
      <c r="C3" s="72"/>
      <c r="D3" s="72"/>
      <c r="E3" s="72"/>
      <c r="F3" s="72"/>
      <c r="G3" s="72"/>
      <c r="H3" s="72"/>
      <c r="I3" s="72"/>
    </row>
    <row r="4" spans="1:9" ht="20.100000000000001" customHeight="1">
      <c r="A4" s="64" t="s">
        <v>4</v>
      </c>
      <c r="B4" s="64"/>
      <c r="C4" s="64" t="s">
        <v>71</v>
      </c>
      <c r="D4" s="66" t="s">
        <v>100</v>
      </c>
      <c r="E4" s="68" t="s">
        <v>66</v>
      </c>
      <c r="F4" s="68" t="s">
        <v>67</v>
      </c>
      <c r="G4" s="70"/>
      <c r="H4" s="70"/>
      <c r="I4" s="71"/>
    </row>
    <row r="5" spans="1:9" ht="35.1" customHeight="1">
      <c r="A5" s="24" t="s">
        <v>5</v>
      </c>
      <c r="B5" s="24" t="s">
        <v>3</v>
      </c>
      <c r="C5" s="65"/>
      <c r="D5" s="67"/>
      <c r="E5" s="69"/>
      <c r="F5" s="23" t="s">
        <v>68</v>
      </c>
      <c r="G5" s="22" t="s">
        <v>110</v>
      </c>
      <c r="H5" s="22" t="s">
        <v>69</v>
      </c>
      <c r="I5" s="22" t="s">
        <v>70</v>
      </c>
    </row>
    <row r="6" spans="1:9" ht="18.75" customHeight="1">
      <c r="A6" s="26">
        <v>301</v>
      </c>
      <c r="B6" s="27" t="s">
        <v>130</v>
      </c>
      <c r="C6" s="28">
        <f>D6</f>
        <v>542.68000000000006</v>
      </c>
      <c r="D6" s="28">
        <f>D7+D8+D9+D12+D13+D11</f>
        <v>542.68000000000006</v>
      </c>
      <c r="E6" s="19"/>
      <c r="F6" s="20"/>
      <c r="G6" s="21"/>
      <c r="H6" s="21"/>
      <c r="I6" s="21"/>
    </row>
    <row r="7" spans="1:9" ht="18.75" customHeight="1">
      <c r="A7" s="15">
        <v>30101</v>
      </c>
      <c r="B7" s="18" t="s">
        <v>7</v>
      </c>
      <c r="C7" s="28">
        <f t="shared" ref="C7:C36" si="0">D7</f>
        <v>410.48</v>
      </c>
      <c r="D7" s="19">
        <v>410.48</v>
      </c>
      <c r="E7" s="19"/>
      <c r="F7" s="20"/>
      <c r="G7" s="21"/>
      <c r="H7" s="21"/>
      <c r="I7" s="21"/>
    </row>
    <row r="8" spans="1:9" ht="18.75" customHeight="1">
      <c r="A8" s="15">
        <v>30102</v>
      </c>
      <c r="B8" s="18" t="s">
        <v>8</v>
      </c>
      <c r="C8" s="28">
        <f t="shared" si="0"/>
        <v>101.36</v>
      </c>
      <c r="D8" s="19">
        <v>101.36</v>
      </c>
      <c r="E8" s="19"/>
      <c r="F8" s="20"/>
      <c r="G8" s="21"/>
      <c r="H8" s="21"/>
      <c r="I8" s="21"/>
    </row>
    <row r="9" spans="1:9" ht="18.75" customHeight="1">
      <c r="A9" s="15">
        <v>30103</v>
      </c>
      <c r="B9" s="18" t="s">
        <v>9</v>
      </c>
      <c r="C9" s="28">
        <f t="shared" si="0"/>
        <v>10.87</v>
      </c>
      <c r="D9" s="19">
        <v>10.87</v>
      </c>
      <c r="E9" s="19"/>
      <c r="F9" s="20"/>
      <c r="G9" s="21"/>
      <c r="H9" s="21"/>
      <c r="I9" s="21"/>
    </row>
    <row r="10" spans="1:9" ht="18.75" customHeight="1">
      <c r="A10" s="15">
        <v>30104</v>
      </c>
      <c r="B10" s="18" t="s">
        <v>112</v>
      </c>
      <c r="C10" s="28"/>
      <c r="D10" s="19"/>
      <c r="E10" s="19"/>
      <c r="F10" s="20"/>
      <c r="G10" s="21"/>
      <c r="H10" s="21"/>
      <c r="I10" s="21"/>
    </row>
    <row r="11" spans="1:9" ht="18.75" customHeight="1">
      <c r="A11" s="15">
        <v>30106</v>
      </c>
      <c r="B11" s="80" t="s">
        <v>114</v>
      </c>
      <c r="C11" s="28"/>
      <c r="D11" s="19"/>
      <c r="E11" s="19"/>
      <c r="F11" s="20"/>
      <c r="G11" s="21"/>
      <c r="H11" s="21"/>
      <c r="I11" s="21"/>
    </row>
    <row r="12" spans="1:9" ht="18.75" customHeight="1">
      <c r="A12" s="15">
        <v>30108</v>
      </c>
      <c r="B12" s="25" t="s">
        <v>118</v>
      </c>
      <c r="C12" s="28">
        <f t="shared" si="0"/>
        <v>6.53</v>
      </c>
      <c r="D12" s="19">
        <v>6.53</v>
      </c>
      <c r="E12" s="19"/>
      <c r="F12" s="20"/>
      <c r="G12" s="21"/>
      <c r="H12" s="21"/>
      <c r="I12" s="21"/>
    </row>
    <row r="13" spans="1:9" ht="18.75" customHeight="1">
      <c r="A13" s="15">
        <v>30199</v>
      </c>
      <c r="B13" s="18" t="s">
        <v>113</v>
      </c>
      <c r="C13" s="28">
        <f t="shared" si="0"/>
        <v>13.44</v>
      </c>
      <c r="D13" s="19">
        <v>13.44</v>
      </c>
      <c r="E13" s="19"/>
      <c r="F13" s="20"/>
      <c r="G13" s="21"/>
      <c r="H13" s="21"/>
      <c r="I13" s="21"/>
    </row>
    <row r="14" spans="1:9" ht="18.75" customHeight="1">
      <c r="A14" s="26">
        <v>302</v>
      </c>
      <c r="B14" s="27" t="s">
        <v>127</v>
      </c>
      <c r="C14" s="28">
        <f t="shared" si="0"/>
        <v>166.74</v>
      </c>
      <c r="D14" s="28">
        <f>D15+D16+D18+D19+D20+D21+D22+D23+D24+D25+D26+D28</f>
        <v>166.74</v>
      </c>
      <c r="E14" s="19"/>
      <c r="F14" s="20"/>
      <c r="G14" s="21"/>
      <c r="H14" s="21"/>
      <c r="I14" s="21"/>
    </row>
    <row r="15" spans="1:9" ht="18.75" customHeight="1">
      <c r="A15" s="15">
        <v>30201</v>
      </c>
      <c r="B15" s="18" t="s">
        <v>10</v>
      </c>
      <c r="C15" s="28">
        <v>32</v>
      </c>
      <c r="D15" s="19">
        <v>32</v>
      </c>
      <c r="E15" s="19"/>
      <c r="F15" s="20"/>
      <c r="G15" s="21"/>
      <c r="H15" s="21"/>
      <c r="I15" s="21"/>
    </row>
    <row r="16" spans="1:9" ht="18.75" customHeight="1">
      <c r="A16" s="15">
        <v>30202</v>
      </c>
      <c r="B16" s="18" t="s">
        <v>11</v>
      </c>
      <c r="C16" s="28">
        <f t="shared" si="0"/>
        <v>10</v>
      </c>
      <c r="D16" s="19">
        <v>10</v>
      </c>
      <c r="E16" s="19"/>
      <c r="F16" s="20"/>
      <c r="G16" s="21"/>
      <c r="H16" s="21"/>
      <c r="I16" s="21"/>
    </row>
    <row r="17" spans="1:9" ht="18.75" customHeight="1">
      <c r="A17" s="15">
        <v>30203</v>
      </c>
      <c r="B17" s="18" t="s">
        <v>12</v>
      </c>
      <c r="C17" s="28"/>
      <c r="D17" s="19"/>
      <c r="E17" s="19"/>
      <c r="F17" s="20"/>
      <c r="G17" s="21"/>
      <c r="H17" s="21"/>
      <c r="I17" s="21"/>
    </row>
    <row r="18" spans="1:9" ht="18.75" customHeight="1">
      <c r="A18" s="15">
        <v>30205</v>
      </c>
      <c r="B18" s="18" t="s">
        <v>115</v>
      </c>
      <c r="C18" s="28">
        <f t="shared" si="0"/>
        <v>2</v>
      </c>
      <c r="D18" s="19">
        <v>2</v>
      </c>
      <c r="E18" s="19"/>
      <c r="F18" s="20"/>
      <c r="G18" s="21"/>
      <c r="H18" s="21"/>
      <c r="I18" s="21"/>
    </row>
    <row r="19" spans="1:9" ht="18.75" customHeight="1">
      <c r="A19" s="15">
        <v>30206</v>
      </c>
      <c r="B19" s="18" t="s">
        <v>116</v>
      </c>
      <c r="C19" s="28">
        <f t="shared" si="0"/>
        <v>2</v>
      </c>
      <c r="D19" s="19">
        <v>2</v>
      </c>
      <c r="E19" s="19"/>
      <c r="F19" s="20"/>
      <c r="G19" s="21"/>
      <c r="H19" s="21"/>
      <c r="I19" s="21"/>
    </row>
    <row r="20" spans="1:9" ht="18.75" customHeight="1">
      <c r="A20" s="15">
        <v>30207</v>
      </c>
      <c r="B20" s="18" t="s">
        <v>117</v>
      </c>
      <c r="C20" s="28">
        <f t="shared" si="0"/>
        <v>10</v>
      </c>
      <c r="D20" s="19">
        <v>10</v>
      </c>
      <c r="E20" s="19"/>
      <c r="F20" s="20"/>
      <c r="G20" s="21"/>
      <c r="H20" s="21"/>
      <c r="I20" s="21"/>
    </row>
    <row r="21" spans="1:9" ht="18.75" customHeight="1">
      <c r="A21" s="15">
        <v>30211</v>
      </c>
      <c r="B21" s="18" t="s">
        <v>119</v>
      </c>
      <c r="C21" s="28">
        <f t="shared" si="0"/>
        <v>15</v>
      </c>
      <c r="D21" s="19">
        <v>15</v>
      </c>
      <c r="E21" s="19"/>
      <c r="F21" s="20"/>
      <c r="G21" s="21"/>
      <c r="H21" s="21"/>
      <c r="I21" s="21"/>
    </row>
    <row r="22" spans="1:9" ht="18.75" customHeight="1">
      <c r="A22" s="15">
        <v>30213</v>
      </c>
      <c r="B22" s="18" t="s">
        <v>120</v>
      </c>
      <c r="C22" s="28">
        <f t="shared" si="0"/>
        <v>3</v>
      </c>
      <c r="D22" s="19">
        <v>3</v>
      </c>
      <c r="E22" s="19"/>
      <c r="F22" s="20"/>
      <c r="G22" s="21"/>
      <c r="H22" s="21"/>
      <c r="I22" s="21"/>
    </row>
    <row r="23" spans="1:9" ht="18.75" customHeight="1">
      <c r="A23" s="15">
        <v>30215</v>
      </c>
      <c r="B23" s="18" t="s">
        <v>121</v>
      </c>
      <c r="C23" s="28">
        <f t="shared" si="0"/>
        <v>2</v>
      </c>
      <c r="D23" s="19">
        <v>2</v>
      </c>
      <c r="E23" s="19"/>
      <c r="F23" s="20"/>
      <c r="G23" s="21"/>
      <c r="H23" s="21"/>
      <c r="I23" s="21"/>
    </row>
    <row r="24" spans="1:9" ht="18.75" customHeight="1">
      <c r="A24" s="15">
        <v>30216</v>
      </c>
      <c r="B24" s="18" t="s">
        <v>122</v>
      </c>
      <c r="C24" s="28">
        <f t="shared" si="0"/>
        <v>10</v>
      </c>
      <c r="D24" s="19">
        <v>10</v>
      </c>
      <c r="E24" s="19"/>
      <c r="F24" s="20"/>
      <c r="G24" s="21"/>
      <c r="H24" s="21"/>
      <c r="I24" s="21"/>
    </row>
    <row r="25" spans="1:9" ht="18.75" customHeight="1">
      <c r="A25" s="15">
        <v>30217</v>
      </c>
      <c r="B25" s="18" t="s">
        <v>123</v>
      </c>
      <c r="C25" s="28">
        <f t="shared" si="0"/>
        <v>10</v>
      </c>
      <c r="D25" s="19">
        <v>10</v>
      </c>
      <c r="E25" s="19"/>
      <c r="F25" s="20"/>
      <c r="G25" s="21"/>
      <c r="H25" s="21"/>
      <c r="I25" s="21"/>
    </row>
    <row r="26" spans="1:9" ht="18.75" customHeight="1">
      <c r="A26" s="15">
        <v>30225</v>
      </c>
      <c r="B26" s="18" t="s">
        <v>124</v>
      </c>
      <c r="C26" s="28">
        <f t="shared" si="0"/>
        <v>65</v>
      </c>
      <c r="D26" s="19">
        <v>65</v>
      </c>
      <c r="E26" s="19"/>
      <c r="F26" s="20"/>
      <c r="G26" s="21"/>
      <c r="H26" s="21"/>
      <c r="I26" s="21"/>
    </row>
    <row r="27" spans="1:9" ht="18.75" customHeight="1">
      <c r="A27" s="15">
        <v>30228</v>
      </c>
      <c r="B27" s="18" t="s">
        <v>125</v>
      </c>
      <c r="C27" s="28"/>
      <c r="D27" s="19"/>
      <c r="E27" s="19"/>
      <c r="F27" s="20"/>
      <c r="G27" s="21"/>
      <c r="H27" s="21"/>
      <c r="I27" s="21"/>
    </row>
    <row r="28" spans="1:9" ht="18.75" customHeight="1">
      <c r="A28" s="15">
        <v>30231</v>
      </c>
      <c r="B28" s="18" t="s">
        <v>126</v>
      </c>
      <c r="C28" s="28">
        <f t="shared" si="0"/>
        <v>5.74</v>
      </c>
      <c r="D28" s="19">
        <v>5.74</v>
      </c>
      <c r="E28" s="19"/>
      <c r="F28" s="20"/>
      <c r="G28" s="21"/>
      <c r="H28" s="21"/>
      <c r="I28" s="21"/>
    </row>
    <row r="29" spans="1:9" ht="18.75" customHeight="1">
      <c r="A29" s="26">
        <v>303</v>
      </c>
      <c r="B29" s="27" t="s">
        <v>131</v>
      </c>
      <c r="C29" s="28">
        <f t="shared" si="0"/>
        <v>125.73</v>
      </c>
      <c r="D29" s="28">
        <v>125.73</v>
      </c>
      <c r="E29" s="19"/>
      <c r="F29" s="20"/>
      <c r="G29" s="21"/>
      <c r="H29" s="21"/>
      <c r="I29" s="21"/>
    </row>
    <row r="30" spans="1:9" ht="18.75" customHeight="1">
      <c r="A30" s="15">
        <v>30301</v>
      </c>
      <c r="B30" s="18" t="s">
        <v>13</v>
      </c>
      <c r="C30" s="28">
        <f t="shared" si="0"/>
        <v>0</v>
      </c>
      <c r="D30" s="19"/>
      <c r="E30" s="19"/>
      <c r="F30" s="20"/>
      <c r="G30" s="21"/>
      <c r="H30" s="21"/>
      <c r="I30" s="21"/>
    </row>
    <row r="31" spans="1:9" ht="18.75" customHeight="1">
      <c r="A31" s="15">
        <v>30302</v>
      </c>
      <c r="B31" s="18" t="s">
        <v>14</v>
      </c>
      <c r="C31" s="28">
        <f t="shared" si="0"/>
        <v>125.73</v>
      </c>
      <c r="D31" s="19">
        <v>125.73</v>
      </c>
      <c r="E31" s="19"/>
      <c r="F31" s="20"/>
      <c r="G31" s="21"/>
      <c r="H31" s="21"/>
      <c r="I31" s="21"/>
    </row>
    <row r="32" spans="1:9" ht="18.75" customHeight="1">
      <c r="A32" s="15">
        <v>30303</v>
      </c>
      <c r="B32" s="18" t="s">
        <v>15</v>
      </c>
      <c r="C32" s="28"/>
      <c r="D32" s="19"/>
      <c r="E32" s="19"/>
      <c r="F32" s="20"/>
      <c r="G32" s="21"/>
      <c r="H32" s="21"/>
      <c r="I32" s="21"/>
    </row>
    <row r="33" spans="1:9" ht="18.75" customHeight="1">
      <c r="A33" s="26">
        <v>310</v>
      </c>
      <c r="B33" s="27" t="s">
        <v>128</v>
      </c>
      <c r="C33" s="28">
        <f t="shared" si="0"/>
        <v>19</v>
      </c>
      <c r="D33" s="28">
        <v>19</v>
      </c>
      <c r="E33" s="19"/>
      <c r="F33" s="20"/>
      <c r="G33" s="21"/>
      <c r="H33" s="21"/>
      <c r="I33" s="21"/>
    </row>
    <row r="34" spans="1:9" ht="18.75" customHeight="1">
      <c r="A34" s="15">
        <v>31002</v>
      </c>
      <c r="B34" s="18" t="s">
        <v>16</v>
      </c>
      <c r="C34" s="28">
        <f t="shared" si="0"/>
        <v>19</v>
      </c>
      <c r="D34" s="19">
        <v>19</v>
      </c>
      <c r="E34" s="19"/>
      <c r="F34" s="20"/>
      <c r="G34" s="21"/>
      <c r="H34" s="21"/>
      <c r="I34" s="21"/>
    </row>
    <row r="35" spans="1:9" ht="18.75" customHeight="1">
      <c r="A35" s="15">
        <v>31003</v>
      </c>
      <c r="B35" s="18" t="s">
        <v>17</v>
      </c>
      <c r="C35" s="28"/>
      <c r="D35" s="19"/>
      <c r="E35" s="19"/>
      <c r="F35" s="20"/>
      <c r="G35" s="21"/>
      <c r="H35" s="21"/>
      <c r="I35" s="21"/>
    </row>
    <row r="36" spans="1:9" ht="18.75" customHeight="1">
      <c r="A36" s="29"/>
      <c r="B36" s="30" t="s">
        <v>129</v>
      </c>
      <c r="C36" s="28">
        <f t="shared" si="0"/>
        <v>854.15000000000009</v>
      </c>
      <c r="D36" s="29">
        <f>D6+D14+D29+D33</f>
        <v>854.15000000000009</v>
      </c>
      <c r="E36" s="29"/>
      <c r="F36" s="29"/>
      <c r="G36" s="29"/>
      <c r="H36" s="29"/>
      <c r="I36" s="29"/>
    </row>
    <row r="37" spans="1:9" ht="20.100000000000001" customHeight="1"/>
  </sheetData>
  <mergeCells count="8">
    <mergeCell ref="A2:I2"/>
    <mergeCell ref="A1:I1"/>
    <mergeCell ref="C4:C5"/>
    <mergeCell ref="A4:B4"/>
    <mergeCell ref="D4:D5"/>
    <mergeCell ref="E4:E5"/>
    <mergeCell ref="F4:I4"/>
    <mergeCell ref="A3:I3"/>
  </mergeCells>
  <phoneticPr fontId="1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topLeftCell="A2" workbookViewId="0">
      <selection activeCell="E29" sqref="E29"/>
    </sheetView>
  </sheetViews>
  <sheetFormatPr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63" t="s">
        <v>106</v>
      </c>
      <c r="B1" s="63"/>
      <c r="C1" s="63"/>
      <c r="D1" s="63"/>
      <c r="E1" s="63"/>
    </row>
    <row r="2" spans="1:5" ht="39.950000000000003" customHeight="1">
      <c r="A2" s="62" t="s">
        <v>23</v>
      </c>
      <c r="B2" s="62"/>
      <c r="C2" s="62"/>
      <c r="D2" s="62"/>
      <c r="E2" s="62"/>
    </row>
    <row r="3" spans="1:5" ht="15" customHeight="1">
      <c r="A3" s="61" t="s">
        <v>1</v>
      </c>
      <c r="B3" s="61"/>
      <c r="C3" s="61"/>
      <c r="D3" s="61"/>
      <c r="E3" s="61"/>
    </row>
    <row r="4" spans="1:5" ht="20.100000000000001" customHeight="1">
      <c r="A4" s="64" t="s">
        <v>18</v>
      </c>
      <c r="B4" s="64" t="s">
        <v>3</v>
      </c>
      <c r="C4" s="64" t="s">
        <v>21</v>
      </c>
      <c r="D4" s="64"/>
      <c r="E4" s="64"/>
    </row>
    <row r="5" spans="1:5" ht="20.100000000000001" customHeight="1">
      <c r="A5" s="64"/>
      <c r="B5" s="64"/>
      <c r="C5" s="17" t="s">
        <v>0</v>
      </c>
      <c r="D5" s="17" t="s">
        <v>19</v>
      </c>
      <c r="E5" s="17" t="s">
        <v>20</v>
      </c>
    </row>
    <row r="6" spans="1:5" ht="20.100000000000001" customHeight="1">
      <c r="A6" s="16"/>
      <c r="B6" s="16"/>
      <c r="C6" s="16"/>
      <c r="D6" s="16"/>
      <c r="E6" s="16"/>
    </row>
    <row r="7" spans="1:5" ht="20.100000000000001" customHeight="1">
      <c r="A7" s="16"/>
      <c r="B7" s="16"/>
      <c r="C7" s="16"/>
      <c r="D7" s="16"/>
      <c r="E7" s="16"/>
    </row>
    <row r="8" spans="1:5" ht="20.100000000000001" customHeight="1">
      <c r="A8" s="16"/>
      <c r="B8" s="16"/>
      <c r="C8" s="16"/>
      <c r="D8" s="16"/>
      <c r="E8" s="16"/>
    </row>
    <row r="9" spans="1:5" ht="20.100000000000001" customHeight="1">
      <c r="A9" s="16"/>
      <c r="B9" s="16"/>
      <c r="C9" s="16"/>
      <c r="D9" s="16"/>
      <c r="E9" s="16"/>
    </row>
    <row r="10" spans="1:5" ht="20.100000000000001" customHeight="1">
      <c r="A10" s="16"/>
      <c r="B10" s="16"/>
      <c r="C10" s="16"/>
      <c r="D10" s="16"/>
      <c r="E10" s="16"/>
    </row>
    <row r="11" spans="1:5" ht="20.100000000000001" customHeight="1">
      <c r="A11" s="16"/>
      <c r="B11" s="16"/>
      <c r="C11" s="16"/>
      <c r="D11" s="16"/>
      <c r="E11" s="16"/>
    </row>
    <row r="12" spans="1:5" ht="20.100000000000001" customHeight="1">
      <c r="A12" s="16"/>
      <c r="B12" s="16"/>
      <c r="C12" s="16"/>
      <c r="D12" s="16"/>
      <c r="E12" s="16"/>
    </row>
    <row r="13" spans="1:5" ht="20.100000000000001" customHeight="1">
      <c r="A13" s="16"/>
      <c r="B13" s="16"/>
      <c r="C13" s="16"/>
      <c r="D13" s="16"/>
      <c r="E13" s="16"/>
    </row>
    <row r="14" spans="1:5" ht="20.100000000000001" customHeight="1">
      <c r="A14" s="16"/>
      <c r="B14" s="16"/>
      <c r="C14" s="16"/>
      <c r="D14" s="16"/>
      <c r="E14" s="16"/>
    </row>
    <row r="15" spans="1:5" ht="20.100000000000001" customHeight="1">
      <c r="A15" s="16"/>
      <c r="B15" s="16"/>
      <c r="C15" s="16"/>
      <c r="D15" s="16"/>
      <c r="E15" s="16"/>
    </row>
    <row r="16" spans="1:5" ht="20.100000000000001" customHeight="1">
      <c r="A16" s="16"/>
      <c r="B16" s="16"/>
      <c r="C16" s="16"/>
      <c r="D16" s="16"/>
      <c r="E16" s="16"/>
    </row>
    <row r="17" spans="1:5" ht="20.100000000000001" customHeight="1">
      <c r="A17" s="16"/>
      <c r="B17" s="16"/>
      <c r="C17" s="16"/>
      <c r="D17" s="16"/>
      <c r="E17" s="16"/>
    </row>
    <row r="18" spans="1:5" ht="20.100000000000001" customHeight="1">
      <c r="A18" s="16"/>
      <c r="B18" s="16"/>
      <c r="C18" s="16"/>
      <c r="D18" s="16"/>
      <c r="E18" s="16"/>
    </row>
    <row r="19" spans="1:5" ht="20.100000000000001" customHeight="1">
      <c r="A19" s="16"/>
      <c r="B19" s="16"/>
      <c r="C19" s="16"/>
      <c r="D19" s="16"/>
      <c r="E19" s="16"/>
    </row>
    <row r="20" spans="1:5" ht="20.100000000000001" customHeight="1">
      <c r="A20" s="16"/>
      <c r="B20" s="16"/>
      <c r="C20" s="16"/>
      <c r="D20" s="16"/>
      <c r="E20" s="16"/>
    </row>
    <row r="21" spans="1:5" ht="20.100000000000001" customHeight="1">
      <c r="A21" s="16"/>
      <c r="B21" s="16"/>
      <c r="C21" s="16"/>
      <c r="D21" s="16"/>
      <c r="E21" s="16"/>
    </row>
    <row r="22" spans="1:5" ht="20.100000000000001" customHeight="1">
      <c r="A22" s="16"/>
      <c r="B22" s="16"/>
      <c r="C22" s="16"/>
      <c r="D22" s="16"/>
      <c r="E22" s="16"/>
    </row>
    <row r="23" spans="1:5" ht="20.100000000000001" customHeight="1">
      <c r="A23" s="16"/>
      <c r="B23" s="17" t="s">
        <v>22</v>
      </c>
      <c r="C23" s="16"/>
      <c r="D23" s="16"/>
      <c r="E23" s="16"/>
    </row>
  </sheetData>
  <mergeCells count="6">
    <mergeCell ref="A1:E1"/>
    <mergeCell ref="C4:E4"/>
    <mergeCell ref="A4:A5"/>
    <mergeCell ref="B4:B5"/>
    <mergeCell ref="A3:E3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E27"/>
  <sheetViews>
    <sheetView showGridLines="0" workbookViewId="0">
      <selection activeCell="E15" sqref="E15"/>
    </sheetView>
  </sheetViews>
  <sheetFormatPr defaultRowHeight="12.75"/>
  <cols>
    <col min="1" max="1" width="1" style="7" customWidth="1"/>
    <col min="2" max="2" width="25.75" style="7" customWidth="1"/>
    <col min="3" max="3" width="17.5" style="7" customWidth="1"/>
    <col min="4" max="4" width="25.75" style="7" customWidth="1"/>
    <col min="5" max="5" width="17.5" style="7" customWidth="1"/>
    <col min="6" max="6" width="0.875" style="7" customWidth="1"/>
    <col min="7" max="16384" width="9" style="7"/>
  </cols>
  <sheetData>
    <row r="1" spans="2:5">
      <c r="B1" s="8" t="s">
        <v>107</v>
      </c>
      <c r="C1" s="5"/>
      <c r="D1" s="5"/>
      <c r="E1" s="6"/>
    </row>
    <row r="2" spans="2:5" ht="39.950000000000003" customHeight="1">
      <c r="B2" s="73" t="s">
        <v>24</v>
      </c>
      <c r="C2" s="74"/>
      <c r="D2" s="74"/>
      <c r="E2" s="74"/>
    </row>
    <row r="3" spans="2:5" ht="15" customHeight="1">
      <c r="B3" s="12"/>
      <c r="C3" s="13"/>
      <c r="D3" s="13"/>
      <c r="E3" s="9" t="s">
        <v>101</v>
      </c>
    </row>
    <row r="4" spans="2:5" ht="18" customHeight="1">
      <c r="B4" s="34" t="s">
        <v>72</v>
      </c>
      <c r="C4" s="46">
        <v>978.59</v>
      </c>
      <c r="D4" s="34" t="s">
        <v>73</v>
      </c>
      <c r="E4" s="47">
        <v>0</v>
      </c>
    </row>
    <row r="5" spans="2:5" ht="18" customHeight="1">
      <c r="B5" s="34" t="s">
        <v>74</v>
      </c>
      <c r="C5" s="46"/>
      <c r="D5" s="34" t="s">
        <v>75</v>
      </c>
      <c r="E5" s="47">
        <v>0</v>
      </c>
    </row>
    <row r="6" spans="2:5" ht="18" customHeight="1">
      <c r="B6" s="34" t="s">
        <v>76</v>
      </c>
      <c r="C6" s="46"/>
      <c r="D6" s="34" t="s">
        <v>77</v>
      </c>
      <c r="E6" s="47">
        <v>0</v>
      </c>
    </row>
    <row r="7" spans="2:5" ht="18" customHeight="1">
      <c r="B7" s="34" t="s">
        <v>78</v>
      </c>
      <c r="C7" s="46"/>
      <c r="D7" s="34" t="s">
        <v>79</v>
      </c>
      <c r="E7" s="47">
        <v>826.44</v>
      </c>
    </row>
    <row r="8" spans="2:5" ht="18" customHeight="1">
      <c r="B8" s="34" t="s">
        <v>80</v>
      </c>
      <c r="C8" s="46"/>
      <c r="D8" s="34" t="s">
        <v>81</v>
      </c>
      <c r="E8" s="47">
        <v>0</v>
      </c>
    </row>
    <row r="9" spans="2:5" ht="18" customHeight="1">
      <c r="B9" s="34" t="s">
        <v>82</v>
      </c>
      <c r="C9" s="46"/>
      <c r="D9" s="34" t="s">
        <v>83</v>
      </c>
      <c r="E9" s="47">
        <v>0</v>
      </c>
    </row>
    <row r="10" spans="2:5" ht="18" customHeight="1">
      <c r="B10" s="34"/>
      <c r="C10" s="46"/>
      <c r="D10" s="34" t="s">
        <v>84</v>
      </c>
      <c r="E10" s="47">
        <v>0</v>
      </c>
    </row>
    <row r="11" spans="2:5" ht="18" customHeight="1">
      <c r="B11" s="34"/>
      <c r="C11" s="46"/>
      <c r="D11" s="34" t="s">
        <v>85</v>
      </c>
      <c r="E11" s="47">
        <v>152.15</v>
      </c>
    </row>
    <row r="12" spans="2:5" ht="18" customHeight="1">
      <c r="B12" s="34"/>
      <c r="C12" s="46"/>
      <c r="D12" s="34" t="s">
        <v>86</v>
      </c>
      <c r="E12" s="47">
        <v>0</v>
      </c>
    </row>
    <row r="13" spans="2:5" ht="18" customHeight="1">
      <c r="B13" s="34"/>
      <c r="C13" s="46"/>
      <c r="D13" s="34" t="s">
        <v>87</v>
      </c>
      <c r="E13" s="47">
        <v>0</v>
      </c>
    </row>
    <row r="14" spans="2:5" ht="18" customHeight="1">
      <c r="B14" s="34"/>
      <c r="C14" s="46"/>
      <c r="D14" s="34" t="s">
        <v>88</v>
      </c>
      <c r="E14" s="47">
        <v>0</v>
      </c>
    </row>
    <row r="15" spans="2:5" ht="18" customHeight="1">
      <c r="B15" s="34"/>
      <c r="C15" s="46"/>
      <c r="D15" s="34" t="s">
        <v>89</v>
      </c>
      <c r="E15" s="47">
        <v>0</v>
      </c>
    </row>
    <row r="16" spans="2:5" ht="18" customHeight="1">
      <c r="B16" s="34"/>
      <c r="C16" s="46"/>
      <c r="D16" s="34" t="s">
        <v>90</v>
      </c>
      <c r="E16" s="47">
        <v>0</v>
      </c>
    </row>
    <row r="17" spans="2:5" ht="18" customHeight="1">
      <c r="B17" s="34"/>
      <c r="C17" s="46"/>
      <c r="D17" s="34" t="s">
        <v>91</v>
      </c>
      <c r="E17" s="47">
        <v>0</v>
      </c>
    </row>
    <row r="18" spans="2:5" ht="18" customHeight="1">
      <c r="B18" s="34"/>
      <c r="C18" s="46"/>
      <c r="D18" s="34" t="s">
        <v>92</v>
      </c>
      <c r="E18" s="47">
        <v>0</v>
      </c>
    </row>
    <row r="19" spans="2:5" ht="18" customHeight="1">
      <c r="B19" s="34"/>
      <c r="C19" s="46"/>
      <c r="D19" s="34" t="s">
        <v>93</v>
      </c>
      <c r="E19" s="47">
        <v>0</v>
      </c>
    </row>
    <row r="20" spans="2:5" ht="18" customHeight="1">
      <c r="B20" s="34"/>
      <c r="C20" s="46"/>
      <c r="D20" s="34" t="s">
        <v>94</v>
      </c>
      <c r="E20" s="47">
        <v>0</v>
      </c>
    </row>
    <row r="21" spans="2:5" ht="18" customHeight="1">
      <c r="B21" s="34"/>
      <c r="C21" s="46"/>
      <c r="D21" s="34" t="s">
        <v>95</v>
      </c>
      <c r="E21" s="47">
        <v>0</v>
      </c>
    </row>
    <row r="22" spans="2:5" ht="18" customHeight="1">
      <c r="B22" s="34"/>
      <c r="C22" s="46"/>
      <c r="D22" s="34" t="s">
        <v>96</v>
      </c>
      <c r="E22" s="47">
        <v>0</v>
      </c>
    </row>
    <row r="23" spans="2:5" ht="18" customHeight="1">
      <c r="B23" s="34"/>
      <c r="C23" s="46"/>
      <c r="D23" s="34" t="s">
        <v>97</v>
      </c>
      <c r="E23" s="47">
        <v>0</v>
      </c>
    </row>
    <row r="24" spans="2:5" ht="18" customHeight="1">
      <c r="B24" s="34"/>
      <c r="C24" s="46"/>
      <c r="D24" s="34" t="s">
        <v>98</v>
      </c>
      <c r="E24" s="47">
        <v>0</v>
      </c>
    </row>
    <row r="25" spans="2:5" ht="18" customHeight="1">
      <c r="B25" s="36"/>
      <c r="C25" s="48"/>
      <c r="D25" s="34" t="s">
        <v>99</v>
      </c>
      <c r="E25" s="47">
        <v>0</v>
      </c>
    </row>
    <row r="26" spans="2:5" ht="18" customHeight="1">
      <c r="B26" s="36" t="s">
        <v>64</v>
      </c>
      <c r="C26" s="48">
        <f>C4</f>
        <v>978.59</v>
      </c>
      <c r="D26" s="36" t="s">
        <v>65</v>
      </c>
      <c r="E26" s="49">
        <f>E7+E11</f>
        <v>978.59</v>
      </c>
    </row>
    <row r="27" spans="2:5" ht="17.25" customHeight="1"/>
  </sheetData>
  <mergeCells count="1">
    <mergeCell ref="B2:E2"/>
  </mergeCells>
  <phoneticPr fontId="1" type="noConversion"/>
  <pageMargins left="0.59055118110236227" right="0.59055118110236227" top="0.19685039370078741" bottom="0.19685039370078741" header="0.19685039370078741" footer="0.19685039370078741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5"/>
  <sheetViews>
    <sheetView topLeftCell="A6" workbookViewId="0">
      <selection activeCell="A6" sqref="A6:D22"/>
    </sheetView>
  </sheetViews>
  <sheetFormatPr defaultRowHeight="13.5"/>
  <cols>
    <col min="1" max="1" width="8" customWidth="1"/>
    <col min="2" max="2" width="23.75" customWidth="1"/>
    <col min="3" max="3" width="8.125" customWidth="1"/>
    <col min="4" max="4" width="8.75" customWidth="1"/>
    <col min="5" max="5" width="10.5" customWidth="1"/>
    <col min="6" max="6" width="10.625" customWidth="1"/>
    <col min="7" max="8" width="8.625" customWidth="1"/>
    <col min="9" max="9" width="6.625" customWidth="1"/>
  </cols>
  <sheetData>
    <row r="1" spans="1:9" ht="20.100000000000001" customHeight="1">
      <c r="A1" s="63" t="s">
        <v>108</v>
      </c>
      <c r="B1" s="63"/>
      <c r="C1" s="63"/>
      <c r="D1" s="63"/>
      <c r="E1" s="63"/>
      <c r="F1" s="63"/>
      <c r="G1" s="63"/>
      <c r="H1" s="63"/>
      <c r="I1" s="63"/>
    </row>
    <row r="2" spans="1:9" ht="39.950000000000003" customHeight="1">
      <c r="A2" s="62" t="s">
        <v>26</v>
      </c>
      <c r="B2" s="62"/>
      <c r="C2" s="62"/>
      <c r="D2" s="62"/>
      <c r="E2" s="62"/>
      <c r="F2" s="62"/>
      <c r="G2" s="62"/>
      <c r="H2" s="62"/>
      <c r="I2" s="62"/>
    </row>
    <row r="3" spans="1:9" s="3" customFormat="1" ht="15" customHeight="1">
      <c r="A3" s="72" t="s">
        <v>25</v>
      </c>
      <c r="B3" s="72"/>
      <c r="C3" s="72"/>
      <c r="D3" s="72"/>
      <c r="E3" s="72"/>
      <c r="F3" s="72"/>
      <c r="G3" s="72"/>
      <c r="H3" s="72"/>
      <c r="I3" s="72"/>
    </row>
    <row r="4" spans="1:9" ht="39.950000000000003" customHeight="1">
      <c r="A4" s="60" t="s">
        <v>143</v>
      </c>
      <c r="B4" s="60"/>
      <c r="C4" s="60" t="s">
        <v>136</v>
      </c>
      <c r="D4" s="79" t="s">
        <v>144</v>
      </c>
      <c r="E4" s="79" t="s">
        <v>145</v>
      </c>
      <c r="F4" s="75" t="s">
        <v>146</v>
      </c>
      <c r="G4" s="77" t="s">
        <v>147</v>
      </c>
      <c r="H4" s="79" t="s">
        <v>148</v>
      </c>
      <c r="I4" s="79" t="s">
        <v>149</v>
      </c>
    </row>
    <row r="5" spans="1:9" ht="30" customHeight="1">
      <c r="A5" s="40" t="s">
        <v>134</v>
      </c>
      <c r="B5" s="40" t="s">
        <v>135</v>
      </c>
      <c r="C5" s="60"/>
      <c r="D5" s="60"/>
      <c r="E5" s="60"/>
      <c r="F5" s="76"/>
      <c r="G5" s="78"/>
      <c r="H5" s="60"/>
      <c r="I5" s="60"/>
    </row>
    <row r="6" spans="1:9" ht="20.100000000000001" customHeight="1">
      <c r="A6" s="41">
        <v>204</v>
      </c>
      <c r="B6" s="41" t="s">
        <v>132</v>
      </c>
      <c r="C6" s="42">
        <f>D6</f>
        <v>826.44</v>
      </c>
      <c r="D6" s="42">
        <f>D7+D8+D9+D10+D11+D12+D13+D14+D15</f>
        <v>826.44</v>
      </c>
      <c r="E6" s="50"/>
      <c r="F6" s="50"/>
      <c r="G6" s="50"/>
      <c r="H6" s="50"/>
      <c r="I6" s="50"/>
    </row>
    <row r="7" spans="1:9" ht="20.100000000000001" customHeight="1">
      <c r="A7" s="43">
        <v>2040601</v>
      </c>
      <c r="B7" s="43" t="s">
        <v>156</v>
      </c>
      <c r="C7" s="44">
        <f t="shared" ref="C7:C15" si="0">D7</f>
        <v>551.75</v>
      </c>
      <c r="D7" s="44">
        <v>551.75</v>
      </c>
      <c r="E7" s="50"/>
      <c r="F7" s="50"/>
      <c r="G7" s="50"/>
      <c r="H7" s="50"/>
      <c r="I7" s="50"/>
    </row>
    <row r="8" spans="1:9" ht="20.100000000000001" customHeight="1">
      <c r="A8" s="43">
        <v>2040602</v>
      </c>
      <c r="B8" s="43" t="s">
        <v>155</v>
      </c>
      <c r="C8" s="44">
        <f t="shared" si="0"/>
        <v>81.44</v>
      </c>
      <c r="D8" s="44">
        <v>81.44</v>
      </c>
      <c r="E8" s="50"/>
      <c r="F8" s="50"/>
      <c r="G8" s="50"/>
      <c r="H8" s="50"/>
      <c r="I8" s="50"/>
    </row>
    <row r="9" spans="1:9" ht="20.100000000000001" customHeight="1">
      <c r="A9" s="43">
        <v>2040604</v>
      </c>
      <c r="B9" s="43" t="s">
        <v>157</v>
      </c>
      <c r="C9" s="44">
        <f t="shared" si="0"/>
        <v>76.19</v>
      </c>
      <c r="D9" s="44">
        <v>76.19</v>
      </c>
      <c r="E9" s="50"/>
      <c r="F9" s="50"/>
      <c r="G9" s="50"/>
      <c r="H9" s="50"/>
      <c r="I9" s="50"/>
    </row>
    <row r="10" spans="1:9" ht="20.100000000000001" customHeight="1">
      <c r="A10" s="43">
        <v>2040605</v>
      </c>
      <c r="B10" s="43" t="s">
        <v>158</v>
      </c>
      <c r="C10" s="44">
        <f t="shared" si="0"/>
        <v>41.65</v>
      </c>
      <c r="D10" s="44">
        <v>41.65</v>
      </c>
      <c r="E10" s="50"/>
      <c r="F10" s="50"/>
      <c r="G10" s="50"/>
      <c r="H10" s="50"/>
      <c r="I10" s="50"/>
    </row>
    <row r="11" spans="1:9" ht="20.100000000000001" customHeight="1">
      <c r="A11" s="43">
        <v>2040606</v>
      </c>
      <c r="B11" s="43" t="s">
        <v>159</v>
      </c>
      <c r="C11" s="44">
        <f t="shared" si="0"/>
        <v>4.4000000000000004</v>
      </c>
      <c r="D11" s="44">
        <v>4.4000000000000004</v>
      </c>
      <c r="E11" s="50"/>
      <c r="F11" s="50"/>
      <c r="G11" s="50"/>
      <c r="H11" s="50"/>
      <c r="I11" s="50"/>
    </row>
    <row r="12" spans="1:9" ht="20.100000000000001" customHeight="1">
      <c r="A12" s="43">
        <v>2040607</v>
      </c>
      <c r="B12" s="43" t="s">
        <v>160</v>
      </c>
      <c r="C12" s="44">
        <f t="shared" si="0"/>
        <v>4.7</v>
      </c>
      <c r="D12" s="44">
        <v>4.7</v>
      </c>
      <c r="E12" s="50"/>
      <c r="F12" s="50"/>
      <c r="G12" s="50"/>
      <c r="H12" s="50"/>
      <c r="I12" s="50"/>
    </row>
    <row r="13" spans="1:9" ht="20.100000000000001" customHeight="1">
      <c r="A13" s="43">
        <v>2040610</v>
      </c>
      <c r="B13" s="43" t="s">
        <v>161</v>
      </c>
      <c r="C13" s="44">
        <f t="shared" si="0"/>
        <v>26.88</v>
      </c>
      <c r="D13" s="44">
        <v>26.88</v>
      </c>
      <c r="E13" s="50"/>
      <c r="F13" s="50"/>
      <c r="G13" s="50"/>
      <c r="H13" s="50"/>
      <c r="I13" s="50"/>
    </row>
    <row r="14" spans="1:9" ht="20.100000000000001" customHeight="1">
      <c r="A14" s="43">
        <v>2040699</v>
      </c>
      <c r="B14" s="43" t="s">
        <v>139</v>
      </c>
      <c r="C14" s="44">
        <f t="shared" si="0"/>
        <v>38.630000000000003</v>
      </c>
      <c r="D14" s="44">
        <v>38.630000000000003</v>
      </c>
      <c r="E14" s="50"/>
      <c r="F14" s="50"/>
      <c r="G14" s="50"/>
      <c r="H14" s="50"/>
      <c r="I14" s="50"/>
    </row>
    <row r="15" spans="1:9" ht="20.100000000000001" customHeight="1">
      <c r="A15" s="43">
        <v>2040211</v>
      </c>
      <c r="B15" s="54" t="s">
        <v>162</v>
      </c>
      <c r="C15" s="44">
        <f t="shared" si="0"/>
        <v>0.8</v>
      </c>
      <c r="D15" s="44">
        <v>0.8</v>
      </c>
      <c r="E15" s="50"/>
      <c r="F15" s="50"/>
      <c r="G15" s="50"/>
      <c r="H15" s="50"/>
      <c r="I15" s="50"/>
    </row>
    <row r="16" spans="1:9" ht="20.100000000000001" customHeight="1">
      <c r="A16" s="41">
        <v>208</v>
      </c>
      <c r="B16" s="55" t="s">
        <v>111</v>
      </c>
      <c r="C16" s="56">
        <f>D16</f>
        <v>152.15</v>
      </c>
      <c r="D16" s="56">
        <f>D17+D18</f>
        <v>152.15</v>
      </c>
      <c r="E16" s="50"/>
      <c r="F16" s="50"/>
      <c r="G16" s="50"/>
      <c r="H16" s="50"/>
      <c r="I16" s="50"/>
    </row>
    <row r="17" spans="1:9" ht="20.100000000000001" customHeight="1">
      <c r="A17" s="43">
        <v>2080501</v>
      </c>
      <c r="B17" s="43" t="s">
        <v>140</v>
      </c>
      <c r="C17" s="40">
        <f>D17</f>
        <v>130.88</v>
      </c>
      <c r="D17" s="40">
        <v>130.88</v>
      </c>
      <c r="E17" s="50"/>
      <c r="F17" s="50"/>
      <c r="G17" s="50"/>
      <c r="H17" s="50"/>
      <c r="I17" s="50"/>
    </row>
    <row r="18" spans="1:9" ht="20.100000000000001" customHeight="1">
      <c r="A18" s="43">
        <v>2080502</v>
      </c>
      <c r="B18" s="43" t="s">
        <v>141</v>
      </c>
      <c r="C18" s="53">
        <f>D18</f>
        <v>21.27</v>
      </c>
      <c r="D18" s="40">
        <v>21.27</v>
      </c>
      <c r="E18" s="50"/>
      <c r="F18" s="50"/>
      <c r="G18" s="50"/>
      <c r="H18" s="50"/>
      <c r="I18" s="50"/>
    </row>
    <row r="19" spans="1:9" ht="20.100000000000001" customHeight="1">
      <c r="A19" s="43"/>
      <c r="B19" s="50"/>
      <c r="C19" s="40"/>
      <c r="D19" s="40"/>
      <c r="E19" s="50"/>
      <c r="F19" s="50"/>
      <c r="G19" s="50"/>
      <c r="H19" s="50"/>
      <c r="I19" s="50"/>
    </row>
    <row r="20" spans="1:9" ht="20.100000000000001" customHeight="1">
      <c r="A20" s="43"/>
      <c r="B20" s="50"/>
      <c r="C20" s="40"/>
      <c r="D20" s="40"/>
      <c r="E20" s="50"/>
      <c r="F20" s="50"/>
      <c r="G20" s="50"/>
      <c r="H20" s="50"/>
      <c r="I20" s="50"/>
    </row>
    <row r="21" spans="1:9" ht="20.100000000000001" customHeight="1">
      <c r="A21" s="43"/>
      <c r="B21" s="50"/>
      <c r="C21" s="40"/>
      <c r="D21" s="40"/>
      <c r="E21" s="50"/>
      <c r="F21" s="50"/>
      <c r="G21" s="50"/>
      <c r="H21" s="50"/>
      <c r="I21" s="50"/>
    </row>
    <row r="22" spans="1:9" ht="20.100000000000001" customHeight="1">
      <c r="A22" s="43"/>
      <c r="B22" s="40" t="s">
        <v>142</v>
      </c>
      <c r="C22" s="52">
        <f>C6+C16</f>
        <v>978.59</v>
      </c>
      <c r="D22" s="52">
        <f>D6+D16</f>
        <v>978.59</v>
      </c>
      <c r="E22" s="50"/>
      <c r="F22" s="50"/>
      <c r="G22" s="50"/>
      <c r="H22" s="50"/>
      <c r="I22" s="50"/>
    </row>
    <row r="23" spans="1:9" ht="20.100000000000001" customHeight="1"/>
    <row r="24" spans="1:9" ht="20.100000000000001" customHeight="1"/>
    <row r="25" spans="1:9" ht="20.100000000000001" customHeight="1"/>
  </sheetData>
  <mergeCells count="11">
    <mergeCell ref="F4:F5"/>
    <mergeCell ref="G4:G5"/>
    <mergeCell ref="A2:I2"/>
    <mergeCell ref="A1:I1"/>
    <mergeCell ref="H4:H5"/>
    <mergeCell ref="I4:I5"/>
    <mergeCell ref="A3:I3"/>
    <mergeCell ref="A4:B4"/>
    <mergeCell ref="C4:C5"/>
    <mergeCell ref="D4:D5"/>
    <mergeCell ref="E4:E5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H8" sqref="H8"/>
    </sheetView>
  </sheetViews>
  <sheetFormatPr defaultRowHeight="13.5"/>
  <cols>
    <col min="1" max="1" width="8.625" customWidth="1"/>
    <col min="2" max="2" width="24.75" customWidth="1"/>
    <col min="3" max="3" width="15" customWidth="1"/>
    <col min="4" max="5" width="18.625" style="1" customWidth="1"/>
  </cols>
  <sheetData>
    <row r="1" spans="1:5" ht="20.100000000000001" customHeight="1">
      <c r="A1" s="63" t="s">
        <v>109</v>
      </c>
      <c r="B1" s="63"/>
      <c r="C1" s="63"/>
      <c r="D1" s="63"/>
      <c r="E1" s="63"/>
    </row>
    <row r="2" spans="1:5" ht="39.950000000000003" customHeight="1">
      <c r="A2" s="62" t="s">
        <v>27</v>
      </c>
      <c r="B2" s="62"/>
      <c r="C2" s="62"/>
      <c r="D2" s="62"/>
      <c r="E2" s="62"/>
    </row>
    <row r="3" spans="1:5" s="4" customFormat="1" ht="15" customHeight="1">
      <c r="A3" s="72" t="s">
        <v>25</v>
      </c>
      <c r="B3" s="72"/>
      <c r="C3" s="72"/>
      <c r="D3" s="72"/>
      <c r="E3" s="72"/>
    </row>
    <row r="4" spans="1:5" ht="30" customHeight="1">
      <c r="A4" s="40" t="s">
        <v>134</v>
      </c>
      <c r="B4" s="40" t="s">
        <v>135</v>
      </c>
      <c r="C4" s="40" t="s">
        <v>136</v>
      </c>
      <c r="D4" s="40" t="s">
        <v>137</v>
      </c>
      <c r="E4" s="40" t="s">
        <v>138</v>
      </c>
    </row>
    <row r="5" spans="1:5" ht="24.75" customHeight="1">
      <c r="A5" s="41">
        <v>204</v>
      </c>
      <c r="B5" s="41" t="s">
        <v>132</v>
      </c>
      <c r="C5" s="51">
        <f>D5+E5</f>
        <v>826.44</v>
      </c>
      <c r="D5" s="51">
        <f>D6+D7+D8+D9+D10+D11+D12+D13+D14</f>
        <v>702</v>
      </c>
      <c r="E5" s="57">
        <f>E6+E7+E8+E9+E11+E13</f>
        <v>124.44</v>
      </c>
    </row>
    <row r="6" spans="1:5" ht="24.75" customHeight="1">
      <c r="A6" s="43">
        <v>2040601</v>
      </c>
      <c r="B6" s="43" t="s">
        <v>156</v>
      </c>
      <c r="C6" s="51">
        <f t="shared" ref="C6:C14" si="0">D6+E6</f>
        <v>551.75</v>
      </c>
      <c r="D6" s="21">
        <v>549.75</v>
      </c>
      <c r="E6" s="21">
        <v>2</v>
      </c>
    </row>
    <row r="7" spans="1:5" ht="24.75" customHeight="1">
      <c r="A7" s="43">
        <v>2040602</v>
      </c>
      <c r="B7" s="43" t="s">
        <v>155</v>
      </c>
      <c r="C7" s="51">
        <f t="shared" si="0"/>
        <v>81.44</v>
      </c>
      <c r="D7" s="21">
        <v>30</v>
      </c>
      <c r="E7" s="21">
        <v>51.44</v>
      </c>
    </row>
    <row r="8" spans="1:5" ht="24.75" customHeight="1">
      <c r="A8" s="43">
        <v>2040604</v>
      </c>
      <c r="B8" s="43" t="s">
        <v>157</v>
      </c>
      <c r="C8" s="51">
        <f t="shared" si="0"/>
        <v>76.19</v>
      </c>
      <c r="D8" s="21">
        <v>36.19</v>
      </c>
      <c r="E8" s="21">
        <v>40</v>
      </c>
    </row>
    <row r="9" spans="1:5" ht="24.75" customHeight="1">
      <c r="A9" s="43">
        <v>2040605</v>
      </c>
      <c r="B9" s="43" t="s">
        <v>158</v>
      </c>
      <c r="C9" s="51">
        <f t="shared" si="0"/>
        <v>41.65</v>
      </c>
      <c r="D9" s="21">
        <v>14.65</v>
      </c>
      <c r="E9" s="21">
        <v>27</v>
      </c>
    </row>
    <row r="10" spans="1:5" ht="24.75" customHeight="1">
      <c r="A10" s="43">
        <v>2040606</v>
      </c>
      <c r="B10" s="43" t="s">
        <v>159</v>
      </c>
      <c r="C10" s="51">
        <f t="shared" si="0"/>
        <v>4.4000000000000004</v>
      </c>
      <c r="D10" s="21">
        <v>4.4000000000000004</v>
      </c>
      <c r="E10" s="21"/>
    </row>
    <row r="11" spans="1:5" ht="24.75" customHeight="1">
      <c r="A11" s="43">
        <v>2040607</v>
      </c>
      <c r="B11" s="43" t="s">
        <v>160</v>
      </c>
      <c r="C11" s="51">
        <f t="shared" si="0"/>
        <v>4.7</v>
      </c>
      <c r="D11" s="21">
        <v>2.7</v>
      </c>
      <c r="E11" s="21">
        <v>2</v>
      </c>
    </row>
    <row r="12" spans="1:5" ht="24.75" customHeight="1">
      <c r="A12" s="43">
        <v>2040610</v>
      </c>
      <c r="B12" s="43" t="s">
        <v>161</v>
      </c>
      <c r="C12" s="51">
        <f t="shared" si="0"/>
        <v>26.88</v>
      </c>
      <c r="D12" s="21">
        <v>26.88</v>
      </c>
      <c r="E12" s="21"/>
    </row>
    <row r="13" spans="1:5" ht="24.75" customHeight="1">
      <c r="A13" s="43">
        <v>2040699</v>
      </c>
      <c r="B13" s="43" t="s">
        <v>139</v>
      </c>
      <c r="C13" s="51">
        <f t="shared" si="0"/>
        <v>38.630000000000003</v>
      </c>
      <c r="D13" s="21">
        <v>36.630000000000003</v>
      </c>
      <c r="E13" s="21">
        <v>2</v>
      </c>
    </row>
    <row r="14" spans="1:5" ht="24.75" customHeight="1">
      <c r="A14" s="43">
        <v>2040211</v>
      </c>
      <c r="B14" s="54" t="s">
        <v>162</v>
      </c>
      <c r="C14" s="51">
        <f t="shared" si="0"/>
        <v>0.8</v>
      </c>
      <c r="D14" s="21">
        <v>0.8</v>
      </c>
      <c r="E14" s="21"/>
    </row>
    <row r="15" spans="1:5" ht="24.75" customHeight="1">
      <c r="A15" s="41">
        <v>208</v>
      </c>
      <c r="B15" s="45" t="s">
        <v>111</v>
      </c>
      <c r="C15" s="51">
        <f>D15+E15</f>
        <v>152.15</v>
      </c>
      <c r="D15" s="51">
        <v>152.15</v>
      </c>
      <c r="E15" s="21"/>
    </row>
    <row r="16" spans="1:5" ht="24.75" customHeight="1">
      <c r="A16" s="43">
        <v>2080501</v>
      </c>
      <c r="B16" s="43" t="s">
        <v>140</v>
      </c>
      <c r="C16" s="51">
        <f t="shared" ref="C16:C17" si="1">D16+E16</f>
        <v>130.88</v>
      </c>
      <c r="D16" s="21">
        <v>130.88</v>
      </c>
      <c r="E16" s="21"/>
    </row>
    <row r="17" spans="1:5" ht="24.75" customHeight="1">
      <c r="A17" s="43">
        <v>2080502</v>
      </c>
      <c r="B17" s="43" t="s">
        <v>141</v>
      </c>
      <c r="C17" s="51">
        <f t="shared" si="1"/>
        <v>21.27</v>
      </c>
      <c r="D17" s="21">
        <v>21.27</v>
      </c>
      <c r="E17" s="21"/>
    </row>
    <row r="18" spans="1:5" ht="24.75" customHeight="1">
      <c r="A18" s="43"/>
      <c r="B18" s="43"/>
      <c r="C18" s="21"/>
      <c r="D18" s="21"/>
      <c r="E18" s="21"/>
    </row>
    <row r="19" spans="1:5" ht="24.75" customHeight="1">
      <c r="A19" s="43"/>
      <c r="B19" s="43"/>
      <c r="C19" s="21"/>
      <c r="D19" s="21"/>
      <c r="E19" s="21"/>
    </row>
    <row r="20" spans="1:5" ht="24.75" customHeight="1">
      <c r="A20" s="21"/>
      <c r="B20" s="21"/>
      <c r="C20" s="21"/>
      <c r="D20" s="21"/>
      <c r="E20" s="21"/>
    </row>
    <row r="21" spans="1:5" ht="20.100000000000001" customHeight="1">
      <c r="A21" s="21"/>
      <c r="B21" s="53" t="s">
        <v>133</v>
      </c>
      <c r="C21" s="21">
        <f>C5+C15</f>
        <v>978.59</v>
      </c>
      <c r="D21" s="21">
        <f>D5+D15</f>
        <v>854.15</v>
      </c>
      <c r="E21" s="21">
        <f>E5</f>
        <v>124.44</v>
      </c>
    </row>
    <row r="22" spans="1:5" ht="20.100000000000001" customHeight="1"/>
    <row r="23" spans="1:5" ht="20.100000000000001" customHeight="1"/>
  </sheetData>
  <mergeCells count="3">
    <mergeCell ref="A3:E3"/>
    <mergeCell ref="A2:E2"/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2017-03-22T08:48:26Z</dcterms:modified>
</cp:coreProperties>
</file>