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3" activeTab="1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15" hidden="1">上级补助项目支出预算表11!#REF!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<sst xmlns="http://schemas.openxmlformats.org/spreadsheetml/2006/main" count="1506" uniqueCount="520">
  <si>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</si>
  <si>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</si>
  <si>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</si>
  <si>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</si>
  <si>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</si>
  <si>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</si>
  <si>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</si>
  <si>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</si>
  <si>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</si>
  <si>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</si>
  <si>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</si>
  <si>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</si>
  <si>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</si>
  <si>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</si>
  <si>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</si>
  <si>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</si>
  <si>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</si>
  <si>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</si>
  <si>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</si>
  <si>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</si>
  <si>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</si>
  <si>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</si>
  <si>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</si>
  <si>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</si>
  <si>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</si>
  <si>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</si>
  <si>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</si>
  <si>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</si>
  <si>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</si>
  <si>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</si>
  <si>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</si>
  <si>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</si>
  <si>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</si>
  <si>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</si>
  <si>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</si>
  <si>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</si>
  <si>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</si>
  <si>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</si>
  <si>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</si>
  <si>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</si>
  <si>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</si>
  <si>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</si>
  <si>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</si>
  <si>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</si>
  <si>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</si>
  <si>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</si>
  <si>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</si>
  <si>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</si>
  <si>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</si>
  <si>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</si>
  <si>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</si>
  <si>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</si>
  <si>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</si>
  <si>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</si>
  <si>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</si>
  <si>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</si>
  <si>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</si>
  <si>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</si>
  <si>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</si>
  <si>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</si>
  <si>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</si>
  <si>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</si>
  <si>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</si>
  <si>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</si>
  <si>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</si>
  <si>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</si>
  <si>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</si>
  <si>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</si>
  <si>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</si>
  <si>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</si>
  <si>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</si>
  <si>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351001</t>
  </si>
  <si>
    <t>瑞丽市退役军人事务局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</si>
  <si>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</si>
  <si>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</si>
  <si>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</si>
  <si>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</si>
  <si>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</si>
  <si>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</si>
  <si>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</si>
  <si>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</si>
  <si>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</si>
  <si>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</si>
  <si>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</si>
  <si>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</si>
  <si>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</si>
  <si>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</si>
  <si>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</si>
  <si>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</si>
  <si>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</si>
  <si>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</si>
  <si>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</si>
  <si>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</si>
  <si>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</si>
  <si>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</si>
  <si>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</si>
  <si>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</si>
  <si>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</si>
  <si>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</si>
  <si>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</si>
  <si>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</si>
  <si>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</si>
  <si>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</si>
  <si>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</si>
  <si>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</si>
  <si>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</si>
  <si>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</si>
  <si>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</si>
  <si>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</si>
  <si>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</si>
  <si>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2080802</t>
  </si>
  <si>
    <t>伤残抚恤</t>
  </si>
  <si>
    <t>2080805</t>
  </si>
  <si>
    <t>义务兵优待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</si>
  <si>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</si>
  <si>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</si>
  <si>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</si>
  <si>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</si>
  <si>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</si>
  <si>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</si>
  <si>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</si>
  <si>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</si>
  <si>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</si>
  <si>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</si>
  <si>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</si>
  <si>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</si>
  <si>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</si>
  <si>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</si>
  <si>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</si>
  <si>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</si>
  <si>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20828</t>
  </si>
  <si>
    <t>退役军人管理事务</t>
  </si>
  <si>
    <t>2082801</t>
  </si>
  <si>
    <t>行政运行</t>
  </si>
  <si>
    <t>2082804</t>
  </si>
  <si>
    <t>拥军优属</t>
  </si>
  <si>
    <t>2082850</t>
  </si>
  <si>
    <t>事业运行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</si>
  <si>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</si>
  <si>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</si>
  <si>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</si>
  <si>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</si>
  <si>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</si>
  <si>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</si>
  <si>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</si>
  <si>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</si>
  <si>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</si>
  <si>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</si>
  <si>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</si>
  <si>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</si>
  <si>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</si>
  <si>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</si>
  <si>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</si>
  <si>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</si>
  <si>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</si>
  <si>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</si>
  <si>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</si>
  <si>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</si>
  <si>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</si>
  <si>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</si>
  <si>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</si>
  <si>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</si>
  <si>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</si>
  <si>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</si>
  <si>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</si>
  <si>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</si>
  <si>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</si>
  <si>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</si>
  <si>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</si>
  <si>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</si>
  <si>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</si>
  <si>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</si>
  <si>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</si>
  <si>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</si>
  <si>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</si>
  <si>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</si>
  <si>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</si>
  <si>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</si>
  <si>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</si>
  <si>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</si>
  <si>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</si>
  <si>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</si>
  <si>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</si>
  <si>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</si>
  <si>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</si>
  <si>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</si>
  <si>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</si>
  <si>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</si>
  <si>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</si>
  <si>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</si>
  <si>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</si>
  <si>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</si>
  <si>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</si>
  <si>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</si>
  <si>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</si>
  <si>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</si>
  <si>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</si>
  <si>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</si>
  <si>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</si>
  <si>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</si>
  <si>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</si>
  <si>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</si>
  <si>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</si>
  <si>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</si>
  <si>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</si>
  <si>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</si>
  <si>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</si>
  <si>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</si>
  <si>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</si>
  <si>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</si>
  <si>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</si>
  <si>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</si>
  <si>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</si>
  <si>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</si>
  <si>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</si>
  <si>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</si>
  <si>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</si>
  <si>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</si>
  <si>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</si>
  <si>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</si>
  <si>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</si>
  <si>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</si>
  <si>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</si>
  <si>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</si>
  <si>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</si>
  <si>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</si>
  <si>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</si>
  <si>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</si>
  <si>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</si>
  <si>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</si>
  <si>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</si>
  <si>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</si>
  <si>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</si>
  <si>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</si>
  <si>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</si>
  <si>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</si>
  <si>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</si>
  <si>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</si>
  <si>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</si>
  <si>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</si>
  <si>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533102210000000019560</t>
  </si>
  <si>
    <t>奖金（行政）</t>
  </si>
  <si>
    <t>30103</t>
  </si>
  <si>
    <t>奖金</t>
  </si>
  <si>
    <t>533102210000000019558</t>
  </si>
  <si>
    <t>基本工资（行政）</t>
  </si>
  <si>
    <t>30101</t>
  </si>
  <si>
    <t>基本工资</t>
  </si>
  <si>
    <t>533102221100000224650</t>
  </si>
  <si>
    <t>奖励性绩效</t>
  </si>
  <si>
    <t>30107</t>
  </si>
  <si>
    <t>绩效工资</t>
  </si>
  <si>
    <t>533102210000000019597</t>
  </si>
  <si>
    <t>奖金（事业）</t>
  </si>
  <si>
    <t>533102210000000019564</t>
  </si>
  <si>
    <t>基本工资（事业）</t>
  </si>
  <si>
    <t>533102210000000019598</t>
  </si>
  <si>
    <t>津贴补贴（事业）</t>
  </si>
  <si>
    <t>30102</t>
  </si>
  <si>
    <t>津贴补贴</t>
  </si>
  <si>
    <t>533102210000000019561</t>
  </si>
  <si>
    <t>津贴补贴（行政）</t>
  </si>
  <si>
    <t>533102221100000230923</t>
  </si>
  <si>
    <t>优秀公务员奖（行政）</t>
  </si>
  <si>
    <t>533102241100002153148</t>
  </si>
  <si>
    <t>事业人员优秀奖励</t>
  </si>
  <si>
    <t>533102221100000224648</t>
  </si>
  <si>
    <t>基础性绩效</t>
  </si>
  <si>
    <t>533102210000000019606</t>
  </si>
  <si>
    <t>基本养老保险</t>
  </si>
  <si>
    <t>30108</t>
  </si>
  <si>
    <t>机关事业单位基本养老保险缴费</t>
  </si>
  <si>
    <t>533102210000000019600</t>
  </si>
  <si>
    <t>大病补充保险</t>
  </si>
  <si>
    <t>30110</t>
  </si>
  <si>
    <t>职工基本医疗保险缴费</t>
  </si>
  <si>
    <t>533102210000000019610</t>
  </si>
  <si>
    <t>行政医疗保险</t>
  </si>
  <si>
    <t>533102210000000019607</t>
  </si>
  <si>
    <t>生育保险</t>
  </si>
  <si>
    <t>533102210000000023203</t>
  </si>
  <si>
    <t>事业医疗保险</t>
  </si>
  <si>
    <t>533102210000000019605</t>
  </si>
  <si>
    <t>30111</t>
  </si>
  <si>
    <t>公务员医疗补助缴费</t>
  </si>
  <si>
    <t>533102210000000019602</t>
  </si>
  <si>
    <t>工伤保险</t>
  </si>
  <si>
    <t>30112</t>
  </si>
  <si>
    <t>其他社会保障缴费</t>
  </si>
  <si>
    <t>533102210000000023202</t>
  </si>
  <si>
    <t>失业保险</t>
  </si>
  <si>
    <t>533102210000000019611</t>
  </si>
  <si>
    <t>30113</t>
  </si>
  <si>
    <t>533102221100000230924</t>
  </si>
  <si>
    <t>公用经费中的工会经费</t>
  </si>
  <si>
    <t>30228</t>
  </si>
  <si>
    <t>工会经费</t>
  </si>
  <si>
    <t>533102210000000019631</t>
  </si>
  <si>
    <t>一般公用经费</t>
  </si>
  <si>
    <t>30226</t>
  </si>
  <si>
    <t>劳务费</t>
  </si>
  <si>
    <t>30201</t>
  </si>
  <si>
    <t>办公费</t>
  </si>
  <si>
    <t>533102210000000019630</t>
  </si>
  <si>
    <t>退休公用经费</t>
  </si>
  <si>
    <t>30299</t>
  </si>
  <si>
    <t>其他商品和服务支出</t>
  </si>
  <si>
    <t>533102210000000019629</t>
  </si>
  <si>
    <t>533102221100000224653</t>
  </si>
  <si>
    <t>公务交通补贴</t>
  </si>
  <si>
    <t>30239</t>
  </si>
  <si>
    <t>其他交通费用</t>
  </si>
  <si>
    <t>533102221100000885788</t>
  </si>
  <si>
    <t>市级补发城镇重点优抚对象生活困难补助经费</t>
  </si>
  <si>
    <t>30305</t>
  </si>
  <si>
    <t>生活补助</t>
  </si>
  <si>
    <t>533102241100002178821</t>
  </si>
  <si>
    <t>市级自主择业军转干部医疗保险经费</t>
  </si>
  <si>
    <t>30399</t>
  </si>
  <si>
    <t>其他对个人和家庭的补助</t>
  </si>
  <si>
    <t>533102251100003704476</t>
  </si>
  <si>
    <t>（自有资金）军休干部定期增资经费</t>
  </si>
  <si>
    <t>30302</t>
  </si>
  <si>
    <t>退休费</t>
  </si>
  <si>
    <t>533102241100002178162</t>
  </si>
  <si>
    <t>市级军队移交地方政府离退休人员医疗保险经费</t>
  </si>
  <si>
    <t>533102241100002179030</t>
  </si>
  <si>
    <t>市级义务兵家庭优待金专项经费</t>
  </si>
  <si>
    <t>30309</t>
  </si>
  <si>
    <t>奖励金</t>
  </si>
  <si>
    <t>533102241100002179864</t>
  </si>
  <si>
    <t>市级自主就业退役士兵一次性经济补助经费</t>
  </si>
  <si>
    <t>533102241100002180596</t>
  </si>
  <si>
    <t>市级退役士兵待安置期间生活补助经费</t>
  </si>
  <si>
    <t>533102241100002180650</t>
  </si>
  <si>
    <t>市级退役士兵待安置基本保险接续经费</t>
  </si>
  <si>
    <t>533102241100002183835</t>
  </si>
  <si>
    <t>市级优抚对象医疗保障经费</t>
  </si>
  <si>
    <t>533102241100002185232</t>
  </si>
  <si>
    <t>市级消防员家庭优待金经费</t>
  </si>
  <si>
    <t>533102241100002185352</t>
  </si>
  <si>
    <t>市级城镇重点优抚对象生活困难补助经费</t>
  </si>
  <si>
    <t>533102241100002185671</t>
  </si>
  <si>
    <t>市级伤残军人护理专项经费</t>
  </si>
  <si>
    <t>533102241100002186783</t>
  </si>
  <si>
    <t>市级困难退役军人帮扶援助经费</t>
  </si>
  <si>
    <t>533102241100002187143</t>
  </si>
  <si>
    <t>市级优抚对象价格临时补贴资金</t>
  </si>
  <si>
    <t>533102241100002187588</t>
  </si>
  <si>
    <t>市级优抚对象丧葬费补助经费</t>
  </si>
  <si>
    <t>533102241100002187762</t>
  </si>
  <si>
    <t>市级优抚对象补助资金</t>
  </si>
  <si>
    <t>533102251100003641993</t>
  </si>
  <si>
    <t>市级烈士遗属帮扶慰问经费</t>
  </si>
  <si>
    <t>533102251100003652560</t>
  </si>
  <si>
    <t>市级重点优抚对象八一慰问经费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</si>
  <si>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</si>
  <si>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</si>
  <si>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</si>
  <si>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</si>
  <si>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</si>
  <si>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</si>
  <si>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</si>
  <si>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</si>
  <si>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</si>
  <si>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533102241100002153226</t>
  </si>
  <si>
    <t>30211</t>
  </si>
  <si>
    <t>差旅费</t>
  </si>
  <si>
    <t>离退休干部党组织工作经费</t>
  </si>
  <si>
    <t>533102241100002153314</t>
  </si>
  <si>
    <t>市级“八一”建军节活动经费</t>
  </si>
  <si>
    <t>533102210000000017319</t>
  </si>
  <si>
    <t>市级烈士陵园建设经费</t>
  </si>
  <si>
    <t>533102251100003640811</t>
  </si>
  <si>
    <t>30227</t>
  </si>
  <si>
    <t>委托业务费</t>
  </si>
  <si>
    <t>市级烈士墓管理经费</t>
  </si>
  <si>
    <t>专项业务类</t>
  </si>
  <si>
    <t>533102221100000204028</t>
  </si>
  <si>
    <t>30213</t>
  </si>
  <si>
    <t>维修（护）费</t>
  </si>
  <si>
    <t>市级双拥工作经费</t>
  </si>
  <si>
    <t>533102251100003641890</t>
  </si>
  <si>
    <t>市级退役军人服务中心（站）工作经费</t>
  </si>
  <si>
    <t>533102221100000951517</t>
  </si>
  <si>
    <t>30206</t>
  </si>
  <si>
    <t>电费</t>
  </si>
  <si>
    <t>30217</t>
  </si>
  <si>
    <t>市级退役士兵职业教育和技能培训工作经费</t>
  </si>
  <si>
    <t>民生类</t>
  </si>
  <si>
    <t>533102231100001112784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</si>
  <si>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</si>
  <si>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</si>
  <si>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</si>
  <si>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</si>
  <si>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</si>
  <si>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</si>
  <si>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</si>
  <si>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</si>
  <si>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</si>
  <si>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</si>
  <si>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</si>
  <si>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</si>
  <si>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</si>
  <si>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各县（市、区）行政区域内建有1处安葬、纪念、缅怀烈士，设施齐全的烈士陵园，以满足举行烈士纪念活动和战备需求。</t>
  </si>
  <si>
    <t>产出指标</t>
  </si>
  <si>
    <t>数量指标</t>
  </si>
  <si>
    <t>新建烈士陵园</t>
  </si>
  <si>
    <t>&gt;=</t>
  </si>
  <si>
    <t>处</t>
  </si>
  <si>
    <t>定量指标</t>
  </si>
  <si>
    <t>效益指标</t>
  </si>
  <si>
    <t>社会效益</t>
  </si>
  <si>
    <t>满足举行烈士纪念活动和战备需求</t>
  </si>
  <si>
    <t>90</t>
  </si>
  <si>
    <t>%</t>
  </si>
  <si>
    <t>满意度指标</t>
  </si>
  <si>
    <t>服务对象满意度</t>
  </si>
  <si>
    <t>目标1：深入开展退役士兵教育培训工作，为退役士兵就业创业提供支持帮助，提升退役士兵综合素质，提高在就业市场竞争力，并依靠自己的实现充分稳定就业。
目标2：通过落实退役士兵待安置期间管理教育补助经费，为做好退役士兵安置期间生活、医疗等方面提供资金保障。</t>
  </si>
  <si>
    <t>参加教育培训退役士兵人数</t>
  </si>
  <si>
    <t>40</t>
  </si>
  <si>
    <t>人</t>
  </si>
  <si>
    <t>培训标准</t>
  </si>
  <si>
    <t>2800</t>
  </si>
  <si>
    <t>元</t>
  </si>
  <si>
    <t>退役士兵培训后合格</t>
  </si>
  <si>
    <t>退役士兵满意度</t>
  </si>
  <si>
    <t>按中央、省相关文件精神安排布署，一起重温了革命军人纪律严明、意志坚强、顽强拼搏、敢打硬仗的优良作风，进一步弘扬和继承军队的优良作风和革命精神，让每位革命军人从座谈会中得到新的收获和感受</t>
  </si>
  <si>
    <t>慰问驻瑞部队</t>
  </si>
  <si>
    <t>30</t>
  </si>
  <si>
    <t>个</t>
  </si>
  <si>
    <t>开展 “八一”建军节慰问活动</t>
  </si>
  <si>
    <t>年度“八一”建军节座谈会</t>
  </si>
  <si>
    <t>1000</t>
  </si>
  <si>
    <t>涉及乡镇村委会社区</t>
  </si>
  <si>
    <t>47</t>
  </si>
  <si>
    <t>促进军队现代化建设社会和谐稳定</t>
  </si>
  <si>
    <t>95</t>
  </si>
  <si>
    <t>接收慰问军人满意度</t>
  </si>
  <si>
    <t>通过核拨机关党建工作经费，让党支部能够常态化开展“三会一课”、主题党日活动，确保机关党建工作有序开展。</t>
  </si>
  <si>
    <t>机关党支部人数</t>
  </si>
  <si>
    <t>维护社会稳定社会和谐</t>
  </si>
  <si>
    <t>维护社会稳定、社会和谐</t>
  </si>
  <si>
    <t>通过核拨退休人员党支部工作经费，保障退休人员党支部开展日常学习、党员教育培训、组织党员发挥作用等工作费用所需，确保退休人员党支部工作有序开展。</t>
  </si>
  <si>
    <t>退休人员党支部人数</t>
  </si>
  <si>
    <t>标准元/年</t>
  </si>
  <si>
    <t>3000</t>
  </si>
  <si>
    <t>退役军人关系转接、联络接待、困难帮扶、情况反映、立功喜报、悬挂光荣牌和“八一”、春节等节日以及重大病故走访慰问等具体事务，搭建政策咨询、帮扶援助、沟通联系、学习交流等活动场所，把党和政府的关怀温暖送到每一个退役军人身边。</t>
  </si>
  <si>
    <t>服务退役军人数（人）</t>
  </si>
  <si>
    <t>4000</t>
  </si>
  <si>
    <t>对维护社会安定团结的推动作用</t>
  </si>
  <si>
    <t>退役军人满意度</t>
  </si>
  <si>
    <t>双拥模范城考评标准：1.宣传教育。2拥军工作。3拥政爱民。4政策法规。5双拥活动。6军民共建。7军政军民关系。</t>
  </si>
  <si>
    <t>双拥模范县城创建</t>
  </si>
  <si>
    <t>全国双拥模范县城创建</t>
  </si>
  <si>
    <t>服务满意度</t>
  </si>
  <si>
    <t>修缮维护8座烈士墓，充分发挥红色基因传承、弘扬英烈精神的宣传教育载体作用，充分体现党委、政府对烈士的尊崇、对烈属的关心关爱，在全社会营造缅怀烈士、崇尚烈士、学习烈士的浓厚氛围。</t>
  </si>
  <si>
    <t>烈士墓数量</t>
  </si>
  <si>
    <t>座</t>
  </si>
  <si>
    <t>补助标准</t>
  </si>
  <si>
    <t>2000</t>
  </si>
  <si>
    <t>元/个</t>
  </si>
  <si>
    <t>党委政府对烈士及烈属的关心关爱</t>
  </si>
  <si>
    <t>充分体现党委、政府对烈士的尊崇、对烈属的关心关爱</t>
  </si>
  <si>
    <t>烈士家属、参战退役人员满意度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</si>
  <si>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</si>
  <si>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</si>
  <si>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</si>
  <si>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</si>
  <si>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</si>
  <si>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年本部门无政府性基金预算支出，本表无数据，此表公开空表。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</si>
  <si>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</si>
  <si>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</si>
  <si>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</si>
  <si>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</si>
  <si>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</si>
  <si>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</si>
  <si>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</si>
  <si>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</si>
  <si>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</si>
  <si>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</si>
  <si>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</si>
  <si>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</si>
  <si>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年本部门无政府采购预算，本表无数据，此表公开空表。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</si>
  <si>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</si>
  <si>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</si>
  <si>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</si>
  <si>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</si>
  <si>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</si>
  <si>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</si>
  <si>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</si>
  <si>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</si>
  <si>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</si>
  <si>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</si>
  <si>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</si>
  <si>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</si>
  <si>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</si>
  <si>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年本部门无县对下转移支付预算，本表无数据，此表公开空表。</t>
    </r>
  </si>
  <si>
    <t>预算09-2表</t>
  </si>
  <si>
    <t/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</si>
  <si>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年本部门无县对下转移支付绩效目标，本表无数据，此表公开空表。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</si>
  <si>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</si>
  <si>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</si>
  <si>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</si>
  <si>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</si>
  <si>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</si>
  <si>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</si>
  <si>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</si>
  <si>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</si>
  <si>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</si>
  <si>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</si>
  <si>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</si>
  <si>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</si>
  <si>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</si>
  <si>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项目级次</t>
  </si>
  <si>
    <t>114 对个人和家庭的补助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</si>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</sst>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0" fontId="11" fillId="0" borderId="7" xfId="53" applyNumberFormat="1" applyFont="1" applyAlignment="1">
      <alignment horizontal="center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1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23"/>
      <c r="B1" s="123"/>
      <c r="C1" s="123"/>
      <c r="D1" s="162" t="s">
        <v>0</v>
      </c>
    </row>
    <row r="2" ht="42" customHeight="1" spans="1:4">
      <c r="A2" s="163" t="str">
        <f>"2026"&amp;"年财务收支预算总表"</f>
        <v>2026年财务收支预算总表</v>
      </c>
      <c r="B2" s="163"/>
      <c r="C2" s="163"/>
      <c r="D2" s="163"/>
    </row>
    <row r="3" ht="18.75" customHeight="1" spans="1:4">
      <c r="A3" s="164" t="str">
        <f>"单位名称："&amp;"瑞丽市退役军人事务局"</f>
        <v>单位名称：瑞丽市退役军人事务局</v>
      </c>
      <c r="B3" s="164"/>
      <c r="C3" s="123"/>
      <c r="D3" s="162" t="s">
        <v>1</v>
      </c>
    </row>
    <row r="4" ht="18.75" customHeight="1" spans="1:4">
      <c r="A4" s="127" t="s">
        <v>2</v>
      </c>
      <c r="B4" s="127"/>
      <c r="C4" s="127" t="s">
        <v>3</v>
      </c>
      <c r="D4" s="127"/>
    </row>
    <row r="5" ht="18.75" customHeight="1" spans="1:4">
      <c r="A5" s="127" t="s">
        <v>4</v>
      </c>
      <c r="B5" s="127" t="str">
        <f t="shared" ref="B5:D5" si="0">"2026"&amp;"年预算金额"</f>
        <v>2026年预算金额</v>
      </c>
      <c r="C5" s="127" t="s">
        <v>5</v>
      </c>
      <c r="D5" s="127" t="str">
        <f t="shared" si="0"/>
        <v>2026年预算金额</v>
      </c>
    </row>
    <row r="6" ht="18.75" customHeight="1" spans="1:4">
      <c r="A6" s="165" t="s">
        <v>6</v>
      </c>
      <c r="B6" s="166">
        <v>12691210.5</v>
      </c>
      <c r="C6" s="165" t="s">
        <v>7</v>
      </c>
      <c r="D6" s="166"/>
    </row>
    <row r="7" ht="18.75" customHeight="1" spans="1:4">
      <c r="A7" s="165" t="s">
        <v>8</v>
      </c>
      <c r="B7" s="166"/>
      <c r="C7" s="165" t="s">
        <v>9</v>
      </c>
      <c r="D7" s="166"/>
    </row>
    <row r="8" ht="18.75" customHeight="1" spans="1:4">
      <c r="A8" s="165" t="s">
        <v>10</v>
      </c>
      <c r="B8" s="166"/>
      <c r="C8" s="165" t="s">
        <v>11</v>
      </c>
      <c r="D8" s="166"/>
    </row>
    <row r="9" ht="18.75" customHeight="1" spans="1:4">
      <c r="A9" s="165" t="s">
        <v>12</v>
      </c>
      <c r="B9" s="166"/>
      <c r="C9" s="165" t="s">
        <v>13</v>
      </c>
      <c r="D9" s="166"/>
    </row>
    <row r="10" ht="18.75" customHeight="1" spans="1:4">
      <c r="A10" s="165" t="s">
        <v>14</v>
      </c>
      <c r="B10" s="166">
        <v>600000</v>
      </c>
      <c r="C10" s="165" t="s">
        <v>15</v>
      </c>
      <c r="D10" s="166"/>
    </row>
    <row r="11" ht="18.75" customHeight="1" spans="1:4">
      <c r="A11" s="165" t="s">
        <v>16</v>
      </c>
      <c r="B11" s="166"/>
      <c r="C11" s="165" t="s">
        <v>17</v>
      </c>
      <c r="D11" s="166"/>
    </row>
    <row r="12" ht="18.75" customHeight="1" spans="1:4">
      <c r="A12" s="165" t="s">
        <v>18</v>
      </c>
      <c r="B12" s="166"/>
      <c r="C12" s="165" t="s">
        <v>19</v>
      </c>
      <c r="D12" s="166"/>
    </row>
    <row r="13" ht="18.75" customHeight="1" spans="1:4">
      <c r="A13" s="165" t="s">
        <v>20</v>
      </c>
      <c r="B13" s="166"/>
      <c r="C13" s="165" t="s">
        <v>21</v>
      </c>
      <c r="D13" s="166">
        <v>12842775.74</v>
      </c>
    </row>
    <row r="14" ht="18.75" customHeight="1" spans="1:4">
      <c r="A14" s="165" t="s">
        <v>22</v>
      </c>
      <c r="B14" s="166"/>
      <c r="C14" s="165" t="s">
        <v>23</v>
      </c>
      <c r="D14" s="166">
        <v>257568</v>
      </c>
    </row>
    <row r="15" ht="18.75" customHeight="1" spans="1:4">
      <c r="A15" s="165" t="s">
        <v>24</v>
      </c>
      <c r="B15" s="166">
        <v>600000</v>
      </c>
      <c r="C15" s="165" t="s">
        <v>25</v>
      </c>
      <c r="D15" s="166"/>
    </row>
    <row r="16" ht="18.75" customHeight="1" spans="1:4">
      <c r="A16" s="165"/>
      <c r="B16" s="165"/>
      <c r="C16" s="165" t="s">
        <v>26</v>
      </c>
      <c r="D16" s="166"/>
    </row>
    <row r="17" ht="18.75" customHeight="1" spans="1:4">
      <c r="A17" s="165"/>
      <c r="B17" s="165"/>
      <c r="C17" s="165" t="s">
        <v>27</v>
      </c>
      <c r="D17" s="166"/>
    </row>
    <row r="18" ht="18.75" customHeight="1" spans="1:4">
      <c r="A18" s="165"/>
      <c r="B18" s="165"/>
      <c r="C18" s="165" t="s">
        <v>28</v>
      </c>
      <c r="D18" s="166"/>
    </row>
    <row r="19" ht="18.75" customHeight="1" spans="1:4">
      <c r="A19" s="165"/>
      <c r="B19" s="165"/>
      <c r="C19" s="165" t="s">
        <v>29</v>
      </c>
      <c r="D19" s="166"/>
    </row>
    <row r="20" ht="18.75" customHeight="1" spans="1:4">
      <c r="A20" s="165"/>
      <c r="B20" s="165"/>
      <c r="C20" s="165" t="s">
        <v>30</v>
      </c>
      <c r="D20" s="166"/>
    </row>
    <row r="21" ht="18.75" customHeight="1" spans="1:4">
      <c r="A21" s="165"/>
      <c r="B21" s="165"/>
      <c r="C21" s="165" t="s">
        <v>31</v>
      </c>
      <c r="D21" s="166"/>
    </row>
    <row r="22" ht="18.75" customHeight="1" spans="1:4">
      <c r="A22" s="165"/>
      <c r="B22" s="165"/>
      <c r="C22" s="165" t="s">
        <v>32</v>
      </c>
      <c r="D22" s="166"/>
    </row>
    <row r="23" ht="18.75" customHeight="1" spans="1:4">
      <c r="A23" s="165"/>
      <c r="B23" s="165"/>
      <c r="C23" s="165" t="s">
        <v>33</v>
      </c>
      <c r="D23" s="166"/>
    </row>
    <row r="24" ht="18.75" customHeight="1" spans="1:4">
      <c r="A24" s="165"/>
      <c r="B24" s="165"/>
      <c r="C24" s="165" t="s">
        <v>34</v>
      </c>
      <c r="D24" s="166">
        <v>190866.76</v>
      </c>
    </row>
    <row r="25" ht="18.75" customHeight="1" spans="1:4">
      <c r="A25" s="165"/>
      <c r="B25" s="165"/>
      <c r="C25" s="165" t="s">
        <v>35</v>
      </c>
      <c r="D25" s="166"/>
    </row>
    <row r="26" ht="18.75" customHeight="1" spans="1:4">
      <c r="A26" s="165"/>
      <c r="B26" s="165"/>
      <c r="C26" s="165" t="s">
        <v>36</v>
      </c>
      <c r="D26" s="166"/>
    </row>
    <row r="27" ht="18.75" customHeight="1" spans="1:4">
      <c r="A27" s="165"/>
      <c r="B27" s="165"/>
      <c r="C27" s="165" t="s">
        <v>37</v>
      </c>
      <c r="D27" s="166"/>
    </row>
    <row r="28" ht="18.75" customHeight="1" spans="1:4">
      <c r="A28" s="165"/>
      <c r="B28" s="165"/>
      <c r="C28" s="165" t="s">
        <v>38</v>
      </c>
      <c r="D28" s="166"/>
    </row>
    <row r="29" ht="18.75" customHeight="1" spans="1:4">
      <c r="A29" s="165"/>
      <c r="B29" s="165"/>
      <c r="C29" s="165" t="s">
        <v>39</v>
      </c>
      <c r="D29" s="166"/>
    </row>
    <row r="30" ht="18.75" customHeight="1" spans="1:4">
      <c r="A30" s="165"/>
      <c r="B30" s="165"/>
      <c r="C30" s="165" t="s">
        <v>40</v>
      </c>
      <c r="D30" s="166"/>
    </row>
    <row r="31" ht="18.75" customHeight="1" spans="1:4">
      <c r="A31" s="165"/>
      <c r="B31" s="165"/>
      <c r="C31" s="165" t="s">
        <v>41</v>
      </c>
      <c r="D31" s="166"/>
    </row>
    <row r="32" ht="18.75" customHeight="1" spans="1:4">
      <c r="A32" s="165"/>
      <c r="B32" s="166"/>
      <c r="C32" s="165" t="s">
        <v>42</v>
      </c>
      <c r="D32" s="166"/>
    </row>
    <row r="33" ht="18.75" customHeight="1" spans="1:4">
      <c r="A33" s="165" t="s">
        <v>43</v>
      </c>
      <c r="B33" s="166">
        <v>13291210.5</v>
      </c>
      <c r="C33" s="165" t="s">
        <v>44</v>
      </c>
      <c r="D33" s="166">
        <v>13291210.5</v>
      </c>
    </row>
    <row r="34" ht="18.75" customHeight="1" spans="1:4">
      <c r="A34" s="165" t="s">
        <v>45</v>
      </c>
      <c r="B34" s="166"/>
      <c r="C34" s="165" t="s">
        <v>46</v>
      </c>
      <c r="D34" s="166"/>
    </row>
    <row r="35" ht="18.75" customHeight="1" spans="1:4">
      <c r="A35" s="165" t="s">
        <v>47</v>
      </c>
      <c r="B35" s="166"/>
      <c r="C35" s="165" t="s">
        <v>47</v>
      </c>
      <c r="D35" s="166"/>
    </row>
    <row r="36" ht="18.75" customHeight="1" spans="1:4">
      <c r="A36" s="165" t="s">
        <v>48</v>
      </c>
      <c r="B36" s="166"/>
      <c r="C36" s="165" t="s">
        <v>49</v>
      </c>
      <c r="D36" s="166"/>
    </row>
    <row r="37" ht="18.75" customHeight="1" spans="1:4">
      <c r="A37" s="165" t="s">
        <v>50</v>
      </c>
      <c r="B37" s="166">
        <v>13291210.5</v>
      </c>
      <c r="C37" s="165" t="s">
        <v>51</v>
      </c>
      <c r="D37" s="166">
        <v>13291210.5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3" sqref="D13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0">
        <v>1</v>
      </c>
      <c r="B1" s="101">
        <v>0</v>
      </c>
      <c r="C1" s="100">
        <v>1</v>
      </c>
      <c r="D1" s="78"/>
      <c r="E1" s="78"/>
      <c r="F1" s="99" t="s">
        <v>465</v>
      </c>
    </row>
    <row r="2" ht="26.25" customHeight="1" spans="1:6">
      <c r="A2" s="102" t="str">
        <f>"2026"&amp;"年部门政府性基金预算支出预算表"</f>
        <v>2026年部门政府性基金预算支出预算表</v>
      </c>
      <c r="B2" s="102" t="s">
        <v>466</v>
      </c>
      <c r="C2" s="103"/>
      <c r="D2" s="104"/>
      <c r="E2" s="104"/>
      <c r="F2" s="104"/>
    </row>
    <row r="3" ht="13.5" customHeight="1" spans="1:6">
      <c r="A3" s="105" t="str">
        <f>"单位名称："&amp;"瑞丽市退役军人事务局"</f>
        <v>单位名称：瑞丽市退役军人事务局</v>
      </c>
      <c r="B3" s="105" t="s">
        <v>467</v>
      </c>
      <c r="C3" s="106"/>
      <c r="D3" s="78"/>
      <c r="E3" s="78"/>
      <c r="F3" s="99" t="s">
        <v>1</v>
      </c>
    </row>
    <row r="4" ht="19.5" customHeight="1" spans="1:6">
      <c r="A4" s="58" t="s">
        <v>217</v>
      </c>
      <c r="B4" s="107" t="s">
        <v>74</v>
      </c>
      <c r="C4" s="58" t="s">
        <v>75</v>
      </c>
      <c r="D4" s="35" t="s">
        <v>468</v>
      </c>
      <c r="E4" s="35"/>
      <c r="F4" s="35"/>
    </row>
    <row r="5" ht="18.55" customHeight="1" spans="1:6">
      <c r="A5" s="58"/>
      <c r="B5" s="107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08" t="s">
        <v>86</v>
      </c>
      <c r="C6" s="108" t="s">
        <v>87</v>
      </c>
      <c r="D6" s="108" t="s">
        <v>88</v>
      </c>
      <c r="E6" s="108" t="s">
        <v>89</v>
      </c>
      <c r="F6" s="108" t="s">
        <v>90</v>
      </c>
    </row>
    <row r="7" ht="30" customHeight="1" spans="1:6">
      <c r="A7" s="33"/>
      <c r="B7" s="107"/>
      <c r="C7" s="33"/>
      <c r="D7" s="71"/>
      <c r="E7" s="109"/>
      <c r="F7" s="109"/>
    </row>
    <row r="8" ht="30" customHeight="1" spans="1:6">
      <c r="A8" s="22"/>
      <c r="B8" s="22"/>
      <c r="C8" s="22"/>
      <c r="D8" s="71"/>
      <c r="E8" s="109"/>
      <c r="F8" s="109"/>
    </row>
    <row r="9" ht="30" customHeight="1" spans="1:6">
      <c r="A9" s="20" t="s">
        <v>469</v>
      </c>
      <c r="B9" s="20" t="s">
        <v>469</v>
      </c>
      <c r="C9" s="20" t="s">
        <v>469</v>
      </c>
      <c r="D9" s="71"/>
      <c r="E9" s="109"/>
      <c r="F9" s="109"/>
    </row>
    <row r="10" ht="18" customHeight="1" spans="1:1">
      <c r="A10" s="38" t="s">
        <v>470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8" sqref="G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0"/>
      <c r="P1" s="90"/>
      <c r="Q1" s="41" t="s">
        <v>471</v>
      </c>
    </row>
    <row r="2" ht="27.75" customHeight="1" spans="1:17">
      <c r="A2" s="42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3"/>
      <c r="L2" s="29"/>
      <c r="M2" s="29"/>
      <c r="N2" s="29"/>
      <c r="O2" s="63"/>
      <c r="P2" s="63"/>
      <c r="Q2" s="29"/>
    </row>
    <row r="3" ht="18.75" customHeight="1" spans="1:17">
      <c r="A3" s="43" t="str">
        <f>"单位名称："&amp;"瑞丽市退役军人事务局"</f>
        <v>单位名称：瑞丽市退役军人事务局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1"/>
      <c r="P3" s="91"/>
      <c r="Q3" s="99" t="s">
        <v>53</v>
      </c>
    </row>
    <row r="4" ht="15.75" customHeight="1" spans="1:17">
      <c r="A4" s="11" t="s">
        <v>472</v>
      </c>
      <c r="B4" s="79" t="s">
        <v>473</v>
      </c>
      <c r="C4" s="79" t="s">
        <v>474</v>
      </c>
      <c r="D4" s="79" t="s">
        <v>475</v>
      </c>
      <c r="E4" s="79" t="s">
        <v>476</v>
      </c>
      <c r="F4" s="79" t="s">
        <v>477</v>
      </c>
      <c r="G4" s="46" t="s">
        <v>224</v>
      </c>
      <c r="H4" s="46"/>
      <c r="I4" s="46"/>
      <c r="J4" s="46"/>
      <c r="K4" s="92"/>
      <c r="L4" s="46"/>
      <c r="M4" s="46"/>
      <c r="N4" s="46"/>
      <c r="O4" s="93"/>
      <c r="P4" s="92"/>
      <c r="Q4" s="47"/>
    </row>
    <row r="5" ht="17.25" customHeight="1" spans="1:17">
      <c r="A5" s="16"/>
      <c r="B5" s="80"/>
      <c r="C5" s="80"/>
      <c r="D5" s="80"/>
      <c r="E5" s="80"/>
      <c r="F5" s="80"/>
      <c r="G5" s="80" t="s">
        <v>56</v>
      </c>
      <c r="H5" s="80" t="s">
        <v>60</v>
      </c>
      <c r="I5" s="80" t="s">
        <v>478</v>
      </c>
      <c r="J5" s="80" t="s">
        <v>479</v>
      </c>
      <c r="K5" s="94" t="s">
        <v>480</v>
      </c>
      <c r="L5" s="95" t="s">
        <v>481</v>
      </c>
      <c r="M5" s="95"/>
      <c r="N5" s="95"/>
      <c r="O5" s="96"/>
      <c r="P5" s="97"/>
      <c r="Q5" s="81"/>
    </row>
    <row r="6" ht="54" customHeight="1" spans="1:17">
      <c r="A6" s="18"/>
      <c r="B6" s="81"/>
      <c r="C6" s="81"/>
      <c r="D6" s="81"/>
      <c r="E6" s="81"/>
      <c r="F6" s="81"/>
      <c r="G6" s="81"/>
      <c r="H6" s="81" t="s">
        <v>59</v>
      </c>
      <c r="I6" s="81"/>
      <c r="J6" s="81"/>
      <c r="K6" s="98"/>
      <c r="L6" s="81" t="s">
        <v>59</v>
      </c>
      <c r="M6" s="81" t="s">
        <v>66</v>
      </c>
      <c r="N6" s="81" t="s">
        <v>482</v>
      </c>
      <c r="O6" s="33" t="s">
        <v>68</v>
      </c>
      <c r="P6" s="98" t="s">
        <v>69</v>
      </c>
      <c r="Q6" s="81" t="s">
        <v>70</v>
      </c>
    </row>
    <row r="7" ht="15" customHeight="1" spans="1:17">
      <c r="A7" s="68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52.5" customHeight="1" spans="1:17">
      <c r="A8" s="84"/>
      <c r="B8" s="85"/>
      <c r="C8" s="85"/>
      <c r="D8" s="86"/>
      <c r="E8" s="8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4"/>
      <c r="B9" s="85"/>
      <c r="C9" s="85"/>
      <c r="D9" s="86"/>
      <c r="E9" s="8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8" t="s">
        <v>469</v>
      </c>
      <c r="B10" s="89"/>
      <c r="C10" s="89"/>
      <c r="D10" s="89"/>
      <c r="E10" s="8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18" customHeight="1" spans="1:1">
      <c r="A11" s="38" t="s">
        <v>483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6" sqref="E16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2"/>
      <c r="I1" s="1"/>
      <c r="J1" s="1"/>
      <c r="K1" s="72"/>
      <c r="L1" s="1"/>
      <c r="M1" s="77"/>
      <c r="N1" s="77" t="s">
        <v>484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"单位名称："&amp;"瑞丽市退役军人事务局"</f>
        <v>单位名称：瑞丽市退役军人事务局</v>
      </c>
      <c r="B3" s="32"/>
      <c r="C3" s="32"/>
      <c r="D3" s="32"/>
      <c r="E3" s="32"/>
      <c r="F3" s="32"/>
      <c r="G3" s="32"/>
      <c r="H3" s="72"/>
      <c r="I3" s="1"/>
      <c r="J3" s="1"/>
      <c r="K3" s="72"/>
      <c r="L3" s="1"/>
      <c r="M3" s="78"/>
      <c r="N3" s="41" t="s">
        <v>53</v>
      </c>
    </row>
    <row r="4" ht="15.75" customHeight="1" spans="1:14">
      <c r="A4" s="11" t="s">
        <v>472</v>
      </c>
      <c r="B4" s="11" t="s">
        <v>485</v>
      </c>
      <c r="C4" s="11" t="s">
        <v>486</v>
      </c>
      <c r="D4" s="12" t="s">
        <v>224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478</v>
      </c>
      <c r="G5" s="11" t="s">
        <v>479</v>
      </c>
      <c r="H5" s="11" t="s">
        <v>480</v>
      </c>
      <c r="I5" s="12" t="s">
        <v>481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8"/>
      <c r="E6" s="16" t="s">
        <v>59</v>
      </c>
      <c r="F6" s="18"/>
      <c r="G6" s="18"/>
      <c r="H6" s="68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4"/>
      <c r="B8" s="74"/>
      <c r="C8" s="7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5"/>
      <c r="B9" s="75"/>
      <c r="C9" s="7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76"/>
      <c r="C10" s="7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18" customHeight="1" spans="1:1">
      <c r="A11" s="38" t="s">
        <v>487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G16" sqref="G16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488</v>
      </c>
    </row>
    <row r="2" ht="27.75" customHeight="1" spans="1:9">
      <c r="A2" s="42" t="str">
        <f>"2026"&amp;"年县对下转移支付预算表"</f>
        <v>2026年县对下转移支付预算表</v>
      </c>
      <c r="B2" s="29"/>
      <c r="C2" s="29"/>
      <c r="D2" s="63"/>
      <c r="E2" s="63"/>
      <c r="F2" s="63"/>
      <c r="G2" s="63"/>
      <c r="H2" s="63"/>
      <c r="I2" s="63"/>
    </row>
    <row r="3" customHeight="1" spans="1:9">
      <c r="A3" s="1"/>
      <c r="B3" s="64"/>
      <c r="C3" s="64"/>
      <c r="D3" s="39"/>
      <c r="E3" s="39"/>
      <c r="F3" s="39"/>
      <c r="G3" s="39"/>
      <c r="H3" s="39"/>
      <c r="I3" s="41" t="s">
        <v>1</v>
      </c>
    </row>
    <row r="4" ht="18" customHeight="1" spans="1:9">
      <c r="A4" s="65" t="str">
        <f>"单位名称："&amp;"瑞丽市退役军人事务局"</f>
        <v>单位名称：瑞丽市退役军人事务局</v>
      </c>
      <c r="B4" s="66"/>
      <c r="C4" s="66"/>
      <c r="D4" s="39"/>
      <c r="E4" s="39"/>
      <c r="F4" s="39"/>
      <c r="G4" s="39"/>
      <c r="H4" s="39"/>
      <c r="I4" s="39"/>
    </row>
    <row r="5" ht="19.5" customHeight="1" spans="1:9">
      <c r="A5" s="67" t="s">
        <v>489</v>
      </c>
      <c r="B5" s="35" t="s">
        <v>224</v>
      </c>
      <c r="C5" s="35"/>
      <c r="D5" s="58"/>
      <c r="E5" s="58" t="s">
        <v>490</v>
      </c>
      <c r="F5" s="58"/>
      <c r="G5" s="58"/>
      <c r="H5" s="58"/>
      <c r="I5" s="58"/>
    </row>
    <row r="6" ht="40.5" customHeight="1" spans="1:9">
      <c r="A6" s="68"/>
      <c r="B6" s="35" t="s">
        <v>56</v>
      </c>
      <c r="C6" s="34" t="s">
        <v>60</v>
      </c>
      <c r="D6" s="33" t="s">
        <v>491</v>
      </c>
      <c r="E6" s="33" t="s">
        <v>492</v>
      </c>
      <c r="F6" s="33" t="s">
        <v>493</v>
      </c>
      <c r="G6" s="33" t="s">
        <v>494</v>
      </c>
      <c r="H6" s="33" t="s">
        <v>495</v>
      </c>
      <c r="I6" s="33" t="s">
        <v>496</v>
      </c>
    </row>
    <row r="7" ht="19.5" customHeight="1" spans="1:9">
      <c r="A7" s="35">
        <v>1</v>
      </c>
      <c r="B7" s="35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70">
        <v>8</v>
      </c>
      <c r="I7" s="69">
        <v>9</v>
      </c>
    </row>
    <row r="8" ht="19.5" customHeight="1" spans="1:9">
      <c r="A8" s="59"/>
      <c r="B8" s="71"/>
      <c r="C8" s="71"/>
      <c r="D8" s="71"/>
      <c r="E8" s="71"/>
      <c r="F8" s="71"/>
      <c r="G8" s="71"/>
      <c r="H8" s="71"/>
      <c r="I8" s="71"/>
    </row>
    <row r="9" ht="19.5" customHeight="1" spans="1:9">
      <c r="A9" s="59"/>
      <c r="B9" s="71"/>
      <c r="C9" s="71"/>
      <c r="D9" s="71"/>
      <c r="E9" s="71"/>
      <c r="F9" s="71"/>
      <c r="G9" s="71"/>
      <c r="H9" s="71"/>
      <c r="I9" s="71"/>
    </row>
    <row r="10" ht="19.5" customHeight="1" spans="1:9">
      <c r="A10" s="51" t="s">
        <v>56</v>
      </c>
      <c r="B10" s="71"/>
      <c r="C10" s="71"/>
      <c r="D10" s="71"/>
      <c r="E10" s="71"/>
      <c r="F10" s="71"/>
      <c r="G10" s="71"/>
      <c r="H10" s="71"/>
      <c r="I10" s="71"/>
    </row>
    <row r="11" ht="19" customHeight="1" spans="1:1">
      <c r="A11" s="38" t="s">
        <v>497</v>
      </c>
    </row>
  </sheetData>
  <mergeCells count="5">
    <mergeCell ref="A2:I2"/>
    <mergeCell ref="A4:D4"/>
    <mergeCell ref="B5:D5"/>
    <mergeCell ref="E5:I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498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"单位名称："&amp;"瑞丽市退役军人事务局"</f>
        <v>单位名称：瑞丽市退役军人事务局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394</v>
      </c>
      <c r="B4" s="34" t="s">
        <v>395</v>
      </c>
      <c r="C4" s="34" t="s">
        <v>396</v>
      </c>
      <c r="D4" s="34" t="s">
        <v>397</v>
      </c>
      <c r="E4" s="34" t="s">
        <v>398</v>
      </c>
      <c r="F4" s="58" t="s">
        <v>399</v>
      </c>
      <c r="G4" s="34" t="s">
        <v>400</v>
      </c>
      <c r="H4" s="58" t="s">
        <v>401</v>
      </c>
      <c r="I4" s="58" t="s">
        <v>402</v>
      </c>
      <c r="J4" s="34" t="s">
        <v>403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32.7" customHeight="1" spans="1:10">
      <c r="A6" s="59"/>
      <c r="B6" s="48"/>
      <c r="C6" s="48"/>
      <c r="D6" s="48"/>
      <c r="E6" s="60"/>
      <c r="F6" s="61"/>
      <c r="G6" s="60"/>
      <c r="H6" s="61"/>
      <c r="I6" s="61"/>
      <c r="J6" s="60"/>
    </row>
    <row r="7" ht="32.7" customHeight="1" spans="1:10">
      <c r="A7" s="59"/>
      <c r="B7" s="22"/>
      <c r="C7" s="22" t="s">
        <v>499</v>
      </c>
      <c r="D7" s="22" t="s">
        <v>499</v>
      </c>
      <c r="E7" s="59" t="s">
        <v>499</v>
      </c>
      <c r="F7" s="22" t="s">
        <v>499</v>
      </c>
      <c r="G7" s="59" t="s">
        <v>499</v>
      </c>
      <c r="H7" s="22" t="s">
        <v>499</v>
      </c>
      <c r="I7" s="22" t="s">
        <v>499</v>
      </c>
      <c r="J7" s="59" t="s">
        <v>499</v>
      </c>
    </row>
    <row r="8" ht="21" customHeight="1" spans="1:1">
      <c r="A8" s="38" t="s">
        <v>500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20" sqref="E2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501</v>
      </c>
    </row>
    <row r="2" ht="28.5" customHeight="1" spans="1:8">
      <c r="A2" s="42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3" t="str">
        <f>"单位名称："&amp;"瑞丽市退役军人事务局"</f>
        <v>单位名称：瑞丽市退役军人事务局</v>
      </c>
      <c r="B3" s="31"/>
      <c r="C3" s="44"/>
      <c r="D3" s="1"/>
      <c r="E3" s="1"/>
      <c r="F3" s="1"/>
      <c r="G3" s="1"/>
      <c r="H3" s="1"/>
    </row>
    <row r="4" ht="18" customHeight="1" spans="1:8">
      <c r="A4" s="11" t="s">
        <v>217</v>
      </c>
      <c r="B4" s="11" t="s">
        <v>502</v>
      </c>
      <c r="C4" s="11" t="s">
        <v>503</v>
      </c>
      <c r="D4" s="11" t="s">
        <v>504</v>
      </c>
      <c r="E4" s="11" t="s">
        <v>505</v>
      </c>
      <c r="F4" s="45" t="s">
        <v>506</v>
      </c>
      <c r="G4" s="46"/>
      <c r="H4" s="47"/>
    </row>
    <row r="5" ht="18" customHeight="1" spans="1:8">
      <c r="A5" s="18"/>
      <c r="B5" s="18"/>
      <c r="C5" s="18"/>
      <c r="D5" s="18"/>
      <c r="E5" s="18"/>
      <c r="F5" s="34" t="s">
        <v>476</v>
      </c>
      <c r="G5" s="34" t="s">
        <v>507</v>
      </c>
      <c r="H5" s="34" t="s">
        <v>508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8"/>
      <c r="B7" s="48"/>
      <c r="C7" s="48"/>
      <c r="D7" s="48"/>
      <c r="E7" s="48"/>
      <c r="F7" s="49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0"/>
      <c r="G8" s="53"/>
      <c r="H8" s="53"/>
    </row>
    <row r="9" ht="15" customHeight="1" spans="1:1">
      <c r="A9" s="38" t="s">
        <v>509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tabSelected="1" workbookViewId="0">
      <selection activeCell="I17" sqref="I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510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"单位名称："&amp;"瑞丽市退役军人事务局"</f>
        <v>单位名称：瑞丽市退役军人事务局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357</v>
      </c>
      <c r="B4" s="33" t="s">
        <v>219</v>
      </c>
      <c r="C4" s="33" t="s">
        <v>358</v>
      </c>
      <c r="D4" s="34" t="s">
        <v>220</v>
      </c>
      <c r="E4" s="34" t="s">
        <v>221</v>
      </c>
      <c r="F4" s="34" t="s">
        <v>359</v>
      </c>
      <c r="G4" s="34" t="s">
        <v>360</v>
      </c>
      <c r="H4" s="35" t="s">
        <v>56</v>
      </c>
      <c r="I4" s="35" t="s">
        <v>511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31" customHeight="1" spans="1:11">
      <c r="A8" s="22"/>
      <c r="B8" s="22"/>
      <c r="C8" s="22"/>
      <c r="D8" s="22"/>
      <c r="E8" s="22"/>
      <c r="F8" s="22"/>
      <c r="G8" s="22"/>
      <c r="H8" s="23"/>
      <c r="I8" s="23"/>
      <c r="J8" s="23"/>
      <c r="K8" s="25"/>
    </row>
    <row r="9" ht="28" customHeight="1" spans="1:11">
      <c r="A9" s="25"/>
      <c r="B9" s="22"/>
      <c r="C9" s="25"/>
      <c r="D9" s="25"/>
      <c r="E9" s="25"/>
      <c r="F9" s="25"/>
      <c r="G9" s="25"/>
      <c r="H9" s="23"/>
      <c r="I9" s="23"/>
      <c r="J9" s="23"/>
      <c r="K9" s="25"/>
    </row>
    <row r="10" ht="31" customHeight="1" spans="1:11">
      <c r="A10" s="22"/>
      <c r="B10" s="22"/>
      <c r="C10" s="22"/>
      <c r="D10" s="22"/>
      <c r="E10" s="22"/>
      <c r="F10" s="22"/>
      <c r="G10" s="22"/>
      <c r="H10" s="23"/>
      <c r="I10" s="23"/>
      <c r="J10" s="23"/>
      <c r="K10" s="25"/>
    </row>
    <row r="11" ht="24" customHeight="1" spans="1:11">
      <c r="A11" s="36" t="s">
        <v>469</v>
      </c>
      <c r="B11" s="37"/>
      <c r="C11" s="37"/>
      <c r="D11" s="37"/>
      <c r="E11" s="37"/>
      <c r="F11" s="37"/>
      <c r="G11" s="37"/>
      <c r="H11" s="23"/>
      <c r="I11" s="23"/>
      <c r="J11" s="23"/>
      <c r="K11" s="40"/>
    </row>
    <row r="12" customHeight="1" spans="1:1">
      <c r="A12" s="38" t="s">
        <v>512</v>
      </c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topLeftCell="A25" workbookViewId="0">
      <selection activeCell="L36" sqref="L3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513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"单位名称："&amp;"瑞丽市退役军人事务局"</f>
        <v>单位名称：瑞丽市退役军人事务局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358</v>
      </c>
      <c r="B4" s="10" t="s">
        <v>357</v>
      </c>
      <c r="C4" s="10" t="s">
        <v>219</v>
      </c>
      <c r="D4" s="11" t="s">
        <v>514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10339869</v>
      </c>
      <c r="F8" s="23"/>
      <c r="G8" s="23"/>
    </row>
    <row r="9" ht="52.5" customHeight="1" spans="1:7">
      <c r="A9" s="24"/>
      <c r="B9" s="22" t="s">
        <v>515</v>
      </c>
      <c r="C9" s="22" t="s">
        <v>313</v>
      </c>
      <c r="D9" s="22" t="s">
        <v>516</v>
      </c>
      <c r="E9" s="23">
        <v>234880</v>
      </c>
      <c r="F9" s="23"/>
      <c r="G9" s="23"/>
    </row>
    <row r="10" ht="52.5" customHeight="1" spans="1:7">
      <c r="A10" s="25"/>
      <c r="B10" s="22" t="s">
        <v>515</v>
      </c>
      <c r="C10" s="22" t="s">
        <v>325</v>
      </c>
      <c r="D10" s="22" t="s">
        <v>516</v>
      </c>
      <c r="E10" s="23">
        <v>124000</v>
      </c>
      <c r="F10" s="23"/>
      <c r="G10" s="23"/>
    </row>
    <row r="11" ht="52.5" customHeight="1" spans="1:7">
      <c r="A11" s="25"/>
      <c r="B11" s="22" t="s">
        <v>515</v>
      </c>
      <c r="C11" s="22" t="s">
        <v>317</v>
      </c>
      <c r="D11" s="22" t="s">
        <v>516</v>
      </c>
      <c r="E11" s="23">
        <v>2783580</v>
      </c>
      <c r="F11" s="23"/>
      <c r="G11" s="23"/>
    </row>
    <row r="12" ht="52.5" customHeight="1" spans="1:7">
      <c r="A12" s="25"/>
      <c r="B12" s="22" t="s">
        <v>515</v>
      </c>
      <c r="C12" s="22" t="s">
        <v>327</v>
      </c>
      <c r="D12" s="22" t="s">
        <v>516</v>
      </c>
      <c r="E12" s="23">
        <v>203904</v>
      </c>
      <c r="F12" s="23"/>
      <c r="G12" s="23"/>
    </row>
    <row r="13" ht="52.5" customHeight="1" spans="1:7">
      <c r="A13" s="25"/>
      <c r="B13" s="22" t="s">
        <v>515</v>
      </c>
      <c r="C13" s="22" t="s">
        <v>331</v>
      </c>
      <c r="D13" s="22" t="s">
        <v>516</v>
      </c>
      <c r="E13" s="23">
        <v>600000</v>
      </c>
      <c r="F13" s="23"/>
      <c r="G13" s="23"/>
    </row>
    <row r="14" ht="52.5" customHeight="1" spans="1:7">
      <c r="A14" s="25"/>
      <c r="B14" s="22" t="s">
        <v>515</v>
      </c>
      <c r="C14" s="22" t="s">
        <v>333</v>
      </c>
      <c r="D14" s="22" t="s">
        <v>516</v>
      </c>
      <c r="E14" s="23">
        <v>51840</v>
      </c>
      <c r="F14" s="23"/>
      <c r="G14" s="23"/>
    </row>
    <row r="15" ht="52.5" customHeight="1" spans="1:7">
      <c r="A15" s="25"/>
      <c r="B15" s="22" t="s">
        <v>515</v>
      </c>
      <c r="C15" s="22" t="s">
        <v>335</v>
      </c>
      <c r="D15" s="22" t="s">
        <v>516</v>
      </c>
      <c r="E15" s="23">
        <v>52650</v>
      </c>
      <c r="F15" s="23"/>
      <c r="G15" s="23"/>
    </row>
    <row r="16" ht="52.5" customHeight="1" spans="1:7">
      <c r="A16" s="25"/>
      <c r="B16" s="22" t="s">
        <v>515</v>
      </c>
      <c r="C16" s="22" t="s">
        <v>337</v>
      </c>
      <c r="D16" s="22" t="s">
        <v>516</v>
      </c>
      <c r="E16" s="23">
        <v>67200</v>
      </c>
      <c r="F16" s="23"/>
      <c r="G16" s="23"/>
    </row>
    <row r="17" ht="52.5" customHeight="1" spans="1:7">
      <c r="A17" s="25"/>
      <c r="B17" s="22" t="s">
        <v>515</v>
      </c>
      <c r="C17" s="22" t="s">
        <v>339</v>
      </c>
      <c r="D17" s="22" t="s">
        <v>516</v>
      </c>
      <c r="E17" s="23">
        <v>54374</v>
      </c>
      <c r="F17" s="23"/>
      <c r="G17" s="23"/>
    </row>
    <row r="18" ht="52.5" customHeight="1" spans="1:7">
      <c r="A18" s="25"/>
      <c r="B18" s="22" t="s">
        <v>515</v>
      </c>
      <c r="C18" s="22" t="s">
        <v>341</v>
      </c>
      <c r="D18" s="22" t="s">
        <v>516</v>
      </c>
      <c r="E18" s="23">
        <v>172800</v>
      </c>
      <c r="F18" s="23"/>
      <c r="G18" s="23"/>
    </row>
    <row r="19" ht="52.5" customHeight="1" spans="1:7">
      <c r="A19" s="25"/>
      <c r="B19" s="22" t="s">
        <v>515</v>
      </c>
      <c r="C19" s="22" t="s">
        <v>343</v>
      </c>
      <c r="D19" s="22" t="s">
        <v>516</v>
      </c>
      <c r="E19" s="23">
        <v>50809</v>
      </c>
      <c r="F19" s="23"/>
      <c r="G19" s="23"/>
    </row>
    <row r="20" ht="52.5" customHeight="1" spans="1:7">
      <c r="A20" s="25"/>
      <c r="B20" s="22" t="s">
        <v>515</v>
      </c>
      <c r="C20" s="22" t="s">
        <v>345</v>
      </c>
      <c r="D20" s="22" t="s">
        <v>516</v>
      </c>
      <c r="E20" s="23">
        <v>400000</v>
      </c>
      <c r="F20" s="23"/>
      <c r="G20" s="23"/>
    </row>
    <row r="21" ht="52.5" customHeight="1" spans="1:7">
      <c r="A21" s="25"/>
      <c r="B21" s="22" t="s">
        <v>515</v>
      </c>
      <c r="C21" s="22" t="s">
        <v>347</v>
      </c>
      <c r="D21" s="22" t="s">
        <v>516</v>
      </c>
      <c r="E21" s="23">
        <v>15082</v>
      </c>
      <c r="F21" s="23"/>
      <c r="G21" s="23"/>
    </row>
    <row r="22" ht="52.5" customHeight="1" spans="1:7">
      <c r="A22" s="25"/>
      <c r="B22" s="22" t="s">
        <v>515</v>
      </c>
      <c r="C22" s="22" t="s">
        <v>349</v>
      </c>
      <c r="D22" s="22" t="s">
        <v>516</v>
      </c>
      <c r="E22" s="23">
        <v>74100</v>
      </c>
      <c r="F22" s="23"/>
      <c r="G22" s="23"/>
    </row>
    <row r="23" ht="52.5" customHeight="1" spans="1:7">
      <c r="A23" s="25"/>
      <c r="B23" s="22" t="s">
        <v>515</v>
      </c>
      <c r="C23" s="22" t="s">
        <v>351</v>
      </c>
      <c r="D23" s="22" t="s">
        <v>516</v>
      </c>
      <c r="E23" s="23">
        <v>470000</v>
      </c>
      <c r="F23" s="23"/>
      <c r="G23" s="23"/>
    </row>
    <row r="24" ht="52.5" customHeight="1" spans="1:7">
      <c r="A24" s="25"/>
      <c r="B24" s="22" t="s">
        <v>515</v>
      </c>
      <c r="C24" s="22" t="s">
        <v>353</v>
      </c>
      <c r="D24" s="22" t="s">
        <v>516</v>
      </c>
      <c r="E24" s="23">
        <v>6000</v>
      </c>
      <c r="F24" s="23"/>
      <c r="G24" s="23"/>
    </row>
    <row r="25" ht="52.5" customHeight="1" spans="1:7">
      <c r="A25" s="25"/>
      <c r="B25" s="22" t="s">
        <v>515</v>
      </c>
      <c r="C25" s="22" t="s">
        <v>355</v>
      </c>
      <c r="D25" s="22" t="s">
        <v>516</v>
      </c>
      <c r="E25" s="23">
        <v>45000</v>
      </c>
      <c r="F25" s="23"/>
      <c r="G25" s="23"/>
    </row>
    <row r="26" ht="52.5" customHeight="1" spans="1:7">
      <c r="A26" s="25"/>
      <c r="B26" s="22" t="s">
        <v>517</v>
      </c>
      <c r="C26" s="22" t="s">
        <v>376</v>
      </c>
      <c r="D26" s="22" t="s">
        <v>516</v>
      </c>
      <c r="E26" s="23">
        <v>16000</v>
      </c>
      <c r="F26" s="23"/>
      <c r="G26" s="23"/>
    </row>
    <row r="27" ht="52.5" customHeight="1" spans="1:7">
      <c r="A27" s="25"/>
      <c r="B27" s="22" t="s">
        <v>517</v>
      </c>
      <c r="C27" s="22" t="s">
        <v>383</v>
      </c>
      <c r="D27" s="22" t="s">
        <v>516</v>
      </c>
      <c r="E27" s="23">
        <v>170000</v>
      </c>
      <c r="F27" s="23"/>
      <c r="G27" s="23"/>
    </row>
    <row r="28" ht="52.5" customHeight="1" spans="1:7">
      <c r="A28" s="25"/>
      <c r="B28" s="22" t="s">
        <v>518</v>
      </c>
      <c r="C28" s="22" t="s">
        <v>388</v>
      </c>
      <c r="D28" s="22" t="s">
        <v>516</v>
      </c>
      <c r="E28" s="23">
        <v>240000</v>
      </c>
      <c r="F28" s="23"/>
      <c r="G28" s="23"/>
    </row>
    <row r="29" ht="52.5" customHeight="1" spans="1:7">
      <c r="A29" s="25"/>
      <c r="B29" s="22" t="s">
        <v>519</v>
      </c>
      <c r="C29" s="22" t="s">
        <v>370</v>
      </c>
      <c r="D29" s="22" t="s">
        <v>516</v>
      </c>
      <c r="E29" s="23">
        <v>453000</v>
      </c>
      <c r="F29" s="23"/>
      <c r="G29" s="23"/>
    </row>
    <row r="30" ht="52.5" customHeight="1" spans="1:7">
      <c r="A30" s="25"/>
      <c r="B30" s="22" t="s">
        <v>519</v>
      </c>
      <c r="C30" s="22" t="s">
        <v>363</v>
      </c>
      <c r="D30" s="22" t="s">
        <v>516</v>
      </c>
      <c r="E30" s="23">
        <v>1650</v>
      </c>
      <c r="F30" s="23"/>
      <c r="G30" s="23"/>
    </row>
    <row r="31" ht="52.5" customHeight="1" spans="1:7">
      <c r="A31" s="25"/>
      <c r="B31" s="22" t="s">
        <v>519</v>
      </c>
      <c r="C31" s="22" t="s">
        <v>368</v>
      </c>
      <c r="D31" s="22" t="s">
        <v>516</v>
      </c>
      <c r="E31" s="23">
        <v>3000</v>
      </c>
      <c r="F31" s="23"/>
      <c r="G31" s="23"/>
    </row>
    <row r="32" ht="52.5" customHeight="1" spans="1:7">
      <c r="A32" s="25"/>
      <c r="B32" s="22" t="s">
        <v>519</v>
      </c>
      <c r="C32" s="22" t="s">
        <v>372</v>
      </c>
      <c r="D32" s="22" t="s">
        <v>516</v>
      </c>
      <c r="E32" s="23">
        <v>4000000</v>
      </c>
      <c r="F32" s="23"/>
      <c r="G32" s="23"/>
    </row>
    <row r="33" ht="52.5" customHeight="1" spans="1:7">
      <c r="A33" s="25"/>
      <c r="B33" s="22" t="s">
        <v>519</v>
      </c>
      <c r="C33" s="22" t="s">
        <v>381</v>
      </c>
      <c r="D33" s="22" t="s">
        <v>516</v>
      </c>
      <c r="E33" s="23">
        <v>50000</v>
      </c>
      <c r="F33" s="23"/>
      <c r="G33" s="23"/>
    </row>
    <row r="34" ht="30" customHeight="1" spans="1:7">
      <c r="A34" s="26" t="s">
        <v>56</v>
      </c>
      <c r="B34" s="27" t="s">
        <v>499</v>
      </c>
      <c r="C34" s="27"/>
      <c r="D34" s="28"/>
      <c r="E34" s="23">
        <v>10339869</v>
      </c>
      <c r="F34" s="23"/>
      <c r="G34" s="23"/>
    </row>
  </sheetData>
  <mergeCells count="11">
    <mergeCell ref="A2:G2"/>
    <mergeCell ref="A3:D3"/>
    <mergeCell ref="E4:G4"/>
    <mergeCell ref="A34:D3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D35" sqref="D3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58"/>
      <c r="B1" s="1"/>
      <c r="C1" s="1"/>
      <c r="D1" s="1"/>
      <c r="E1" s="1"/>
      <c r="F1" s="1"/>
      <c r="G1" s="1"/>
      <c r="H1" s="1"/>
      <c r="I1" s="72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"单位名称："&amp;"瑞丽市退役军人事务局"</f>
        <v>单位名称：瑞丽市退役军人事务局</v>
      </c>
      <c r="B3" s="3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1" t="s">
        <v>64</v>
      </c>
      <c r="J5" s="161"/>
      <c r="K5" s="161"/>
      <c r="L5" s="161"/>
      <c r="M5" s="161"/>
      <c r="N5" s="161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6" customHeight="1" spans="1:19">
      <c r="A6" s="68"/>
      <c r="B6" s="68"/>
      <c r="C6" s="68"/>
      <c r="D6" s="73"/>
      <c r="E6" s="73"/>
      <c r="F6" s="73"/>
      <c r="G6" s="68"/>
      <c r="H6" s="68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59" t="s">
        <v>71</v>
      </c>
      <c r="B8" s="159" t="s">
        <v>72</v>
      </c>
      <c r="C8" s="23">
        <v>13291210.5</v>
      </c>
      <c r="D8" s="23">
        <v>13291210.5</v>
      </c>
      <c r="E8" s="23">
        <v>12691210.5</v>
      </c>
      <c r="F8" s="23"/>
      <c r="G8" s="23"/>
      <c r="H8" s="23"/>
      <c r="I8" s="23">
        <v>600000</v>
      </c>
      <c r="J8" s="23"/>
      <c r="K8" s="23"/>
      <c r="L8" s="23"/>
      <c r="M8" s="23"/>
      <c r="N8" s="23">
        <v>600000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60"/>
      <c r="C9" s="149">
        <v>13291210.5</v>
      </c>
      <c r="D9" s="149">
        <v>13291210.5</v>
      </c>
      <c r="E9" s="149">
        <v>12691210.5</v>
      </c>
      <c r="F9" s="149"/>
      <c r="G9" s="149"/>
      <c r="H9" s="149"/>
      <c r="I9" s="149">
        <v>600000</v>
      </c>
      <c r="J9" s="149"/>
      <c r="K9" s="149"/>
      <c r="L9" s="149"/>
      <c r="M9" s="149"/>
      <c r="N9" s="149">
        <v>600000</v>
      </c>
      <c r="O9" s="149"/>
      <c r="P9" s="149"/>
      <c r="Q9" s="149"/>
      <c r="R9" s="149"/>
      <c r="S9" s="14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0"/>
  <sheetViews>
    <sheetView showZeros="0" topLeftCell="A13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4.4285714285714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41" t="s">
        <v>73</v>
      </c>
      <c r="O1" s="41"/>
    </row>
    <row r="2" ht="36" customHeight="1" spans="1:15">
      <c r="A2" s="152" t="str">
        <f>"2026"&amp;"年部门支出预算表"</f>
        <v>2026年部门支出预算表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8.75" customHeight="1" spans="1:15">
      <c r="A3" s="31" t="str">
        <f>"单位名称："&amp;"瑞丽市退役军人事务局"</f>
        <v>单位名称：瑞丽市退役军人事务局</v>
      </c>
      <c r="B3" s="31"/>
      <c r="C3" s="31"/>
      <c r="D3" s="31"/>
      <c r="E3" s="31"/>
      <c r="F3" s="31"/>
      <c r="G3" s="151"/>
      <c r="H3" s="151"/>
      <c r="I3" s="151"/>
      <c r="J3" s="151"/>
      <c r="K3" s="151"/>
      <c r="L3" s="151"/>
      <c r="M3" s="151"/>
      <c r="N3" s="41" t="s">
        <v>1</v>
      </c>
      <c r="O3" s="41"/>
    </row>
    <row r="4" ht="31.5" customHeight="1" spans="1:15">
      <c r="A4" s="153" t="s">
        <v>74</v>
      </c>
      <c r="B4" s="153" t="s">
        <v>75</v>
      </c>
      <c r="C4" s="153" t="s">
        <v>56</v>
      </c>
      <c r="D4" s="153" t="s">
        <v>60</v>
      </c>
      <c r="E4" s="153"/>
      <c r="F4" s="153"/>
      <c r="G4" s="153" t="s">
        <v>61</v>
      </c>
      <c r="H4" s="153" t="s">
        <v>62</v>
      </c>
      <c r="I4" s="153" t="s">
        <v>76</v>
      </c>
      <c r="J4" s="153" t="s">
        <v>77</v>
      </c>
      <c r="K4" s="153"/>
      <c r="L4" s="153"/>
      <c r="M4" s="153"/>
      <c r="N4" s="153"/>
      <c r="O4" s="153"/>
    </row>
    <row r="5" ht="54" customHeight="1" spans="1:15">
      <c r="A5" s="153"/>
      <c r="B5" s="153"/>
      <c r="C5" s="153"/>
      <c r="D5" s="153" t="s">
        <v>59</v>
      </c>
      <c r="E5" s="153" t="s">
        <v>78</v>
      </c>
      <c r="F5" s="153" t="s">
        <v>79</v>
      </c>
      <c r="G5" s="153"/>
      <c r="H5" s="153"/>
      <c r="I5" s="153"/>
      <c r="J5" s="153" t="s">
        <v>59</v>
      </c>
      <c r="K5" s="153" t="s">
        <v>80</v>
      </c>
      <c r="L5" s="153" t="s">
        <v>81</v>
      </c>
      <c r="M5" s="153" t="s">
        <v>82</v>
      </c>
      <c r="N5" s="153" t="s">
        <v>83</v>
      </c>
      <c r="O5" s="153" t="s">
        <v>84</v>
      </c>
    </row>
    <row r="6" ht="18.75" customHeight="1" spans="1:15">
      <c r="A6" s="154" t="s">
        <v>85</v>
      </c>
      <c r="B6" s="154" t="s">
        <v>86</v>
      </c>
      <c r="C6" s="154" t="s">
        <v>87</v>
      </c>
      <c r="D6" s="154" t="s">
        <v>88</v>
      </c>
      <c r="E6" s="154" t="s">
        <v>89</v>
      </c>
      <c r="F6" s="154" t="s">
        <v>90</v>
      </c>
      <c r="G6" s="154" t="s">
        <v>91</v>
      </c>
      <c r="H6" s="154" t="s">
        <v>92</v>
      </c>
      <c r="I6" s="154" t="s">
        <v>93</v>
      </c>
      <c r="J6" s="154" t="s">
        <v>94</v>
      </c>
      <c r="K6" s="154" t="s">
        <v>95</v>
      </c>
      <c r="L6" s="154" t="s">
        <v>96</v>
      </c>
      <c r="M6" s="154" t="s">
        <v>97</v>
      </c>
      <c r="N6" s="154" t="s">
        <v>98</v>
      </c>
      <c r="O6" s="154" t="s">
        <v>99</v>
      </c>
    </row>
    <row r="7" ht="52.5" customHeight="1" spans="1:15">
      <c r="A7" s="155" t="s">
        <v>100</v>
      </c>
      <c r="B7" s="155" t="s">
        <v>101</v>
      </c>
      <c r="C7" s="122">
        <v>12842775.74</v>
      </c>
      <c r="D7" s="122">
        <v>12242775.74</v>
      </c>
      <c r="E7" s="122">
        <v>7309125.74</v>
      </c>
      <c r="F7" s="122">
        <v>4933650</v>
      </c>
      <c r="G7" s="122"/>
      <c r="H7" s="122"/>
      <c r="I7" s="122"/>
      <c r="J7" s="122">
        <v>600000</v>
      </c>
      <c r="K7" s="122"/>
      <c r="L7" s="122"/>
      <c r="M7" s="122"/>
      <c r="N7" s="122"/>
      <c r="O7" s="122">
        <v>600000</v>
      </c>
    </row>
    <row r="8" ht="52.5" customHeight="1" spans="1:15">
      <c r="A8" s="156" t="s">
        <v>102</v>
      </c>
      <c r="B8" s="156" t="s">
        <v>103</v>
      </c>
      <c r="C8" s="122">
        <v>256275.68</v>
      </c>
      <c r="D8" s="122">
        <v>256275.68</v>
      </c>
      <c r="E8" s="122">
        <v>253275.68</v>
      </c>
      <c r="F8" s="122">
        <v>3000</v>
      </c>
      <c r="G8" s="122"/>
      <c r="H8" s="122"/>
      <c r="I8" s="122"/>
      <c r="J8" s="122"/>
      <c r="K8" s="122"/>
      <c r="L8" s="122"/>
      <c r="M8" s="122"/>
      <c r="N8" s="122"/>
      <c r="O8" s="122"/>
    </row>
    <row r="9" ht="52.5" customHeight="1" spans="1:15">
      <c r="A9" s="157" t="s">
        <v>104</v>
      </c>
      <c r="B9" s="157" t="s">
        <v>105</v>
      </c>
      <c r="C9" s="122">
        <v>5400</v>
      </c>
      <c r="D9" s="122">
        <v>5400</v>
      </c>
      <c r="E9" s="122">
        <v>2400</v>
      </c>
      <c r="F9" s="122">
        <v>3000</v>
      </c>
      <c r="G9" s="122"/>
      <c r="H9" s="122"/>
      <c r="I9" s="122"/>
      <c r="J9" s="122"/>
      <c r="K9" s="122"/>
      <c r="L9" s="122"/>
      <c r="M9" s="122"/>
      <c r="N9" s="122"/>
      <c r="O9" s="122"/>
    </row>
    <row r="10" ht="52.5" customHeight="1" spans="1:15">
      <c r="A10" s="157" t="s">
        <v>106</v>
      </c>
      <c r="B10" s="157" t="s">
        <v>107</v>
      </c>
      <c r="C10" s="122">
        <v>250875.68</v>
      </c>
      <c r="D10" s="122">
        <v>250875.68</v>
      </c>
      <c r="E10" s="122">
        <v>250875.68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52.5" customHeight="1" spans="1:15">
      <c r="A11" s="156" t="s">
        <v>108</v>
      </c>
      <c r="B11" s="156" t="s">
        <v>109</v>
      </c>
      <c r="C11" s="122">
        <v>5742949</v>
      </c>
      <c r="D11" s="122">
        <v>5742949</v>
      </c>
      <c r="E11" s="122">
        <v>1726949</v>
      </c>
      <c r="F11" s="122">
        <v>4016000</v>
      </c>
      <c r="G11" s="122"/>
      <c r="H11" s="122"/>
      <c r="I11" s="122"/>
      <c r="J11" s="122"/>
      <c r="K11" s="122"/>
      <c r="L11" s="122"/>
      <c r="M11" s="122"/>
      <c r="N11" s="122"/>
      <c r="O11" s="122"/>
    </row>
    <row r="12" ht="52.5" customHeight="1" spans="1:15">
      <c r="A12" s="157" t="s">
        <v>110</v>
      </c>
      <c r="B12" s="157" t="s">
        <v>111</v>
      </c>
      <c r="C12" s="122">
        <v>50809</v>
      </c>
      <c r="D12" s="122">
        <v>50809</v>
      </c>
      <c r="E12" s="122">
        <v>50809</v>
      </c>
      <c r="F12" s="122"/>
      <c r="G12" s="122"/>
      <c r="H12" s="122"/>
      <c r="I12" s="122"/>
      <c r="J12" s="122"/>
      <c r="K12" s="122"/>
      <c r="L12" s="122"/>
      <c r="M12" s="122"/>
      <c r="N12" s="122"/>
      <c r="O12" s="122"/>
    </row>
    <row r="13" ht="52.5" customHeight="1" spans="1:15">
      <c r="A13" s="157" t="s">
        <v>112</v>
      </c>
      <c r="B13" s="157" t="s">
        <v>113</v>
      </c>
      <c r="C13" s="122">
        <v>258278</v>
      </c>
      <c r="D13" s="122">
        <v>258278</v>
      </c>
      <c r="E13" s="122">
        <v>258278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</row>
    <row r="14" ht="52.5" customHeight="1" spans="1:15">
      <c r="A14" s="157" t="s">
        <v>114</v>
      </c>
      <c r="B14" s="157" t="s">
        <v>115</v>
      </c>
      <c r="C14" s="122">
        <v>4016000</v>
      </c>
      <c r="D14" s="122">
        <v>4016000</v>
      </c>
      <c r="E14" s="122"/>
      <c r="F14" s="122">
        <v>4016000</v>
      </c>
      <c r="G14" s="122"/>
      <c r="H14" s="122"/>
      <c r="I14" s="122"/>
      <c r="J14" s="122"/>
      <c r="K14" s="122"/>
      <c r="L14" s="122"/>
      <c r="M14" s="122"/>
      <c r="N14" s="122"/>
      <c r="O14" s="122"/>
    </row>
    <row r="15" ht="52.5" customHeight="1" spans="1:15">
      <c r="A15" s="157" t="s">
        <v>116</v>
      </c>
      <c r="B15" s="157" t="s">
        <v>117</v>
      </c>
      <c r="C15" s="122">
        <v>1417862</v>
      </c>
      <c r="D15" s="122">
        <v>1417862</v>
      </c>
      <c r="E15" s="122">
        <v>1417862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52.5" customHeight="1" spans="1:15">
      <c r="A16" s="156" t="s">
        <v>118</v>
      </c>
      <c r="B16" s="156" t="s">
        <v>119</v>
      </c>
      <c r="C16" s="122">
        <v>4452070</v>
      </c>
      <c r="D16" s="122">
        <v>3852070</v>
      </c>
      <c r="E16" s="122">
        <v>3612070</v>
      </c>
      <c r="F16" s="122">
        <v>240000</v>
      </c>
      <c r="G16" s="122"/>
      <c r="H16" s="122"/>
      <c r="I16" s="122"/>
      <c r="J16" s="122">
        <v>600000</v>
      </c>
      <c r="K16" s="122"/>
      <c r="L16" s="122"/>
      <c r="M16" s="122"/>
      <c r="N16" s="122"/>
      <c r="O16" s="122">
        <v>600000</v>
      </c>
    </row>
    <row r="17" ht="52.5" customHeight="1" spans="1:15">
      <c r="A17" s="157" t="s">
        <v>120</v>
      </c>
      <c r="B17" s="157" t="s">
        <v>121</v>
      </c>
      <c r="C17" s="122">
        <v>704490</v>
      </c>
      <c r="D17" s="122">
        <v>704490</v>
      </c>
      <c r="E17" s="122">
        <v>704490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52.5" customHeight="1" spans="1:15">
      <c r="A18" s="157" t="s">
        <v>122</v>
      </c>
      <c r="B18" s="157" t="s">
        <v>123</v>
      </c>
      <c r="C18" s="122">
        <v>724000</v>
      </c>
      <c r="D18" s="122">
        <v>124000</v>
      </c>
      <c r="E18" s="122">
        <v>124000</v>
      </c>
      <c r="F18" s="122"/>
      <c r="G18" s="122"/>
      <c r="H18" s="122"/>
      <c r="I18" s="122"/>
      <c r="J18" s="122">
        <v>600000</v>
      </c>
      <c r="K18" s="122"/>
      <c r="L18" s="122"/>
      <c r="M18" s="122"/>
      <c r="N18" s="122"/>
      <c r="O18" s="122">
        <v>600000</v>
      </c>
    </row>
    <row r="19" ht="52.5" customHeight="1" spans="1:15">
      <c r="A19" s="157" t="s">
        <v>124</v>
      </c>
      <c r="B19" s="157" t="s">
        <v>125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52.5" customHeight="1" spans="1:15">
      <c r="A20" s="157" t="s">
        <v>126</v>
      </c>
      <c r="B20" s="157" t="s">
        <v>127</v>
      </c>
      <c r="C20" s="122">
        <v>240000</v>
      </c>
      <c r="D20" s="122">
        <v>240000</v>
      </c>
      <c r="E20" s="122"/>
      <c r="F20" s="122">
        <v>240000</v>
      </c>
      <c r="G20" s="122"/>
      <c r="H20" s="122"/>
      <c r="I20" s="122"/>
      <c r="J20" s="122"/>
      <c r="K20" s="122"/>
      <c r="L20" s="122"/>
      <c r="M20" s="122"/>
      <c r="N20" s="122"/>
      <c r="O20" s="122"/>
    </row>
    <row r="21" ht="52.5" customHeight="1" spans="1:15">
      <c r="A21" s="157" t="s">
        <v>128</v>
      </c>
      <c r="B21" s="157" t="s">
        <v>129</v>
      </c>
      <c r="C21" s="122">
        <v>2783580</v>
      </c>
      <c r="D21" s="122">
        <v>2783580</v>
      </c>
      <c r="E21" s="122">
        <v>2783580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52.5" customHeight="1" spans="1:15">
      <c r="A22" s="156" t="s">
        <v>130</v>
      </c>
      <c r="B22" s="156" t="s">
        <v>131</v>
      </c>
      <c r="C22" s="122">
        <v>2375783.06</v>
      </c>
      <c r="D22" s="122">
        <v>2375783.06</v>
      </c>
      <c r="E22" s="122">
        <v>1701133.06</v>
      </c>
      <c r="F22" s="122">
        <v>674650</v>
      </c>
      <c r="G22" s="122"/>
      <c r="H22" s="122"/>
      <c r="I22" s="122"/>
      <c r="J22" s="122"/>
      <c r="K22" s="122"/>
      <c r="L22" s="122"/>
      <c r="M22" s="122"/>
      <c r="N22" s="122"/>
      <c r="O22" s="122"/>
    </row>
    <row r="23" ht="52.5" customHeight="1" spans="1:15">
      <c r="A23" s="157" t="s">
        <v>132</v>
      </c>
      <c r="B23" s="157" t="s">
        <v>133</v>
      </c>
      <c r="C23" s="122">
        <v>1243304.06</v>
      </c>
      <c r="D23" s="122">
        <v>1243304.06</v>
      </c>
      <c r="E23" s="122">
        <v>1071654.06</v>
      </c>
      <c r="F23" s="122">
        <v>171650</v>
      </c>
      <c r="G23" s="122"/>
      <c r="H23" s="122"/>
      <c r="I23" s="122"/>
      <c r="J23" s="122"/>
      <c r="K23" s="122"/>
      <c r="L23" s="122"/>
      <c r="M23" s="122"/>
      <c r="N23" s="122"/>
      <c r="O23" s="122"/>
    </row>
    <row r="24" ht="52.5" customHeight="1" spans="1:15">
      <c r="A24" s="157" t="s">
        <v>134</v>
      </c>
      <c r="B24" s="157" t="s">
        <v>135</v>
      </c>
      <c r="C24" s="122">
        <v>453000</v>
      </c>
      <c r="D24" s="122">
        <v>453000</v>
      </c>
      <c r="E24" s="122"/>
      <c r="F24" s="122">
        <v>453000</v>
      </c>
      <c r="G24" s="122"/>
      <c r="H24" s="122"/>
      <c r="I24" s="122"/>
      <c r="J24" s="122"/>
      <c r="K24" s="122"/>
      <c r="L24" s="122"/>
      <c r="M24" s="122"/>
      <c r="N24" s="122"/>
      <c r="O24" s="122"/>
    </row>
    <row r="25" ht="52.5" customHeight="1" spans="1:15">
      <c r="A25" s="157" t="s">
        <v>136</v>
      </c>
      <c r="B25" s="157" t="s">
        <v>137</v>
      </c>
      <c r="C25" s="122">
        <v>629479</v>
      </c>
      <c r="D25" s="122">
        <v>629479</v>
      </c>
      <c r="E25" s="122">
        <v>629479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52.5" customHeight="1" spans="1:15">
      <c r="A26" s="157" t="s">
        <v>138</v>
      </c>
      <c r="B26" s="157" t="s">
        <v>139</v>
      </c>
      <c r="C26" s="122">
        <v>50000</v>
      </c>
      <c r="D26" s="122">
        <v>50000</v>
      </c>
      <c r="E26" s="122"/>
      <c r="F26" s="122">
        <v>50000</v>
      </c>
      <c r="G26" s="122"/>
      <c r="H26" s="122"/>
      <c r="I26" s="122"/>
      <c r="J26" s="122"/>
      <c r="K26" s="122"/>
      <c r="L26" s="122"/>
      <c r="M26" s="122"/>
      <c r="N26" s="122"/>
      <c r="O26" s="122"/>
    </row>
    <row r="27" ht="52.5" customHeight="1" spans="1:15">
      <c r="A27" s="156" t="s">
        <v>140</v>
      </c>
      <c r="B27" s="156" t="s">
        <v>141</v>
      </c>
      <c r="C27" s="122">
        <v>15698</v>
      </c>
      <c r="D27" s="122">
        <v>15698</v>
      </c>
      <c r="E27" s="122">
        <v>15698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</row>
    <row r="28" ht="52.5" customHeight="1" spans="1:15">
      <c r="A28" s="157" t="s">
        <v>142</v>
      </c>
      <c r="B28" s="157" t="s">
        <v>141</v>
      </c>
      <c r="C28" s="122">
        <v>15698</v>
      </c>
      <c r="D28" s="122">
        <v>15698</v>
      </c>
      <c r="E28" s="122">
        <v>15698</v>
      </c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ht="52.5" customHeight="1" spans="1:15">
      <c r="A29" s="155" t="s">
        <v>143</v>
      </c>
      <c r="B29" s="155" t="s">
        <v>144</v>
      </c>
      <c r="C29" s="122">
        <v>257568</v>
      </c>
      <c r="D29" s="122">
        <v>257568</v>
      </c>
      <c r="E29" s="122">
        <v>257568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ht="52.5" customHeight="1" spans="1:15">
      <c r="A30" s="156" t="s">
        <v>145</v>
      </c>
      <c r="B30" s="156" t="s">
        <v>146</v>
      </c>
      <c r="C30" s="122">
        <v>190368</v>
      </c>
      <c r="D30" s="122">
        <v>190368</v>
      </c>
      <c r="E30" s="122">
        <v>190368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ht="52.5" customHeight="1" spans="1:15">
      <c r="A31" s="157" t="s">
        <v>147</v>
      </c>
      <c r="B31" s="157" t="s">
        <v>148</v>
      </c>
      <c r="C31" s="122">
        <v>103023</v>
      </c>
      <c r="D31" s="122">
        <v>103023</v>
      </c>
      <c r="E31" s="122">
        <v>103023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</row>
    <row r="32" ht="52.5" customHeight="1" spans="1:15">
      <c r="A32" s="157" t="s">
        <v>149</v>
      </c>
      <c r="B32" s="157" t="s">
        <v>150</v>
      </c>
      <c r="C32" s="122">
        <v>5076</v>
      </c>
      <c r="D32" s="122">
        <v>5076</v>
      </c>
      <c r="E32" s="122">
        <v>5076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</row>
    <row r="33" ht="52.5" customHeight="1" spans="1:15">
      <c r="A33" s="157" t="s">
        <v>151</v>
      </c>
      <c r="B33" s="157" t="s">
        <v>152</v>
      </c>
      <c r="C33" s="122">
        <v>74284</v>
      </c>
      <c r="D33" s="122">
        <v>74284</v>
      </c>
      <c r="E33" s="122">
        <v>74284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ht="52.5" customHeight="1" spans="1:15">
      <c r="A34" s="157" t="s">
        <v>153</v>
      </c>
      <c r="B34" s="157" t="s">
        <v>154</v>
      </c>
      <c r="C34" s="122">
        <v>7985</v>
      </c>
      <c r="D34" s="122">
        <v>7985</v>
      </c>
      <c r="E34" s="122">
        <v>7985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ht="52.5" customHeight="1" spans="1:15">
      <c r="A35" s="156" t="s">
        <v>155</v>
      </c>
      <c r="B35" s="156" t="s">
        <v>156</v>
      </c>
      <c r="C35" s="122">
        <v>67200</v>
      </c>
      <c r="D35" s="122">
        <v>67200</v>
      </c>
      <c r="E35" s="122">
        <v>67200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ht="52.5" customHeight="1" spans="1:15">
      <c r="A36" s="157" t="s">
        <v>157</v>
      </c>
      <c r="B36" s="157" t="s">
        <v>158</v>
      </c>
      <c r="C36" s="122">
        <v>67200</v>
      </c>
      <c r="D36" s="122">
        <v>67200</v>
      </c>
      <c r="E36" s="122">
        <v>67200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</row>
    <row r="37" ht="52.5" customHeight="1" spans="1:15">
      <c r="A37" s="155" t="s">
        <v>159</v>
      </c>
      <c r="B37" s="155" t="s">
        <v>160</v>
      </c>
      <c r="C37" s="122">
        <v>190866.76</v>
      </c>
      <c r="D37" s="122">
        <v>190866.76</v>
      </c>
      <c r="E37" s="122">
        <v>190866.76</v>
      </c>
      <c r="F37" s="122"/>
      <c r="G37" s="122"/>
      <c r="H37" s="122"/>
      <c r="I37" s="122"/>
      <c r="J37" s="122"/>
      <c r="K37" s="122"/>
      <c r="L37" s="122"/>
      <c r="M37" s="122"/>
      <c r="N37" s="122"/>
      <c r="O37" s="122"/>
    </row>
    <row r="38" ht="52.5" customHeight="1" spans="1:15">
      <c r="A38" s="156" t="s">
        <v>161</v>
      </c>
      <c r="B38" s="156" t="s">
        <v>162</v>
      </c>
      <c r="C38" s="122">
        <v>190866.76</v>
      </c>
      <c r="D38" s="122">
        <v>190866.76</v>
      </c>
      <c r="E38" s="122">
        <v>190866.76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ht="52.5" customHeight="1" spans="1:15">
      <c r="A39" s="157" t="s">
        <v>163</v>
      </c>
      <c r="B39" s="157" t="s">
        <v>164</v>
      </c>
      <c r="C39" s="122">
        <v>190866.76</v>
      </c>
      <c r="D39" s="122">
        <v>190866.76</v>
      </c>
      <c r="E39" s="122">
        <v>190866.76</v>
      </c>
      <c r="F39" s="122"/>
      <c r="G39" s="122"/>
      <c r="H39" s="122"/>
      <c r="I39" s="122"/>
      <c r="J39" s="122"/>
      <c r="K39" s="122"/>
      <c r="L39" s="122"/>
      <c r="M39" s="122"/>
      <c r="N39" s="122"/>
      <c r="O39" s="122"/>
    </row>
    <row r="40" ht="30" customHeight="1" spans="1:15">
      <c r="A40" s="154" t="s">
        <v>56</v>
      </c>
      <c r="B40" s="154"/>
      <c r="C40" s="122">
        <v>13291210.5</v>
      </c>
      <c r="D40" s="122">
        <v>12691210.5</v>
      </c>
      <c r="E40" s="122">
        <v>7757560.5</v>
      </c>
      <c r="F40" s="122">
        <v>4933650</v>
      </c>
      <c r="G40" s="122"/>
      <c r="H40" s="122"/>
      <c r="I40" s="122"/>
      <c r="J40" s="122">
        <v>600000</v>
      </c>
      <c r="K40" s="122"/>
      <c r="L40" s="122"/>
      <c r="M40" s="122"/>
      <c r="N40" s="122"/>
      <c r="O40" s="122">
        <v>600000</v>
      </c>
    </row>
  </sheetData>
  <mergeCells count="13">
    <mergeCell ref="N1:O1"/>
    <mergeCell ref="A2:O2"/>
    <mergeCell ref="A3:F3"/>
    <mergeCell ref="N3:O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3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77" t="s">
        <v>165</v>
      </c>
    </row>
    <row r="2" ht="30.75" customHeight="1" spans="1:4">
      <c r="A2" s="144" t="str">
        <f>"2026"&amp;"年部门财政拨款收支预算总表"</f>
        <v>2026年部门财政拨款收支预算总表</v>
      </c>
      <c r="B2" s="144"/>
      <c r="C2" s="144"/>
      <c r="D2" s="144"/>
    </row>
    <row r="3" ht="18.75" customHeight="1" spans="1:4">
      <c r="A3" s="31" t="str">
        <f>"单位名称："&amp;"瑞丽市退役军人事务局"</f>
        <v>单位名称：瑞丽市退役军人事务局</v>
      </c>
      <c r="B3" s="145"/>
      <c r="C3" s="145"/>
      <c r="D3" s="78" t="s">
        <v>1</v>
      </c>
    </row>
    <row r="4" ht="19.5" customHeight="1" spans="1:4">
      <c r="A4" s="12" t="s">
        <v>166</v>
      </c>
      <c r="B4" s="14"/>
      <c r="C4" s="12" t="s">
        <v>167</v>
      </c>
      <c r="D4" s="14"/>
    </row>
    <row r="5" ht="21.75" customHeight="1" spans="1:4">
      <c r="A5" s="67" t="s">
        <v>168</v>
      </c>
      <c r="B5" s="11" t="s">
        <v>169</v>
      </c>
      <c r="C5" s="67" t="s">
        <v>170</v>
      </c>
      <c r="D5" s="11" t="s">
        <v>169</v>
      </c>
    </row>
    <row r="6" ht="17.25" customHeight="1" spans="1:4">
      <c r="A6" s="68"/>
      <c r="B6" s="18"/>
      <c r="C6" s="68"/>
      <c r="D6" s="18"/>
    </row>
    <row r="7" ht="19.5" customHeight="1" spans="1:4">
      <c r="A7" s="74" t="s">
        <v>171</v>
      </c>
      <c r="B7" s="23">
        <v>12691210.5</v>
      </c>
      <c r="C7" s="74" t="s">
        <v>172</v>
      </c>
      <c r="D7" s="23">
        <v>12691210.5</v>
      </c>
    </row>
    <row r="8" ht="19.5" customHeight="1" spans="1:4">
      <c r="A8" s="74" t="s">
        <v>173</v>
      </c>
      <c r="B8" s="23">
        <v>12691210.5</v>
      </c>
      <c r="C8" s="146" t="s">
        <v>174</v>
      </c>
      <c r="D8" s="23"/>
    </row>
    <row r="9" ht="19.5" customHeight="1" spans="1:4">
      <c r="A9" s="147" t="s">
        <v>175</v>
      </c>
      <c r="B9" s="23"/>
      <c r="C9" s="146" t="s">
        <v>176</v>
      </c>
      <c r="D9" s="23"/>
    </row>
    <row r="10" ht="19.5" customHeight="1" spans="1:4">
      <c r="A10" s="147" t="s">
        <v>177</v>
      </c>
      <c r="B10" s="23"/>
      <c r="C10" s="146" t="s">
        <v>178</v>
      </c>
      <c r="D10" s="23"/>
    </row>
    <row r="11" ht="19.5" customHeight="1" spans="1:4">
      <c r="A11" s="147" t="s">
        <v>179</v>
      </c>
      <c r="B11" s="23"/>
      <c r="C11" s="146" t="s">
        <v>180</v>
      </c>
      <c r="D11" s="23"/>
    </row>
    <row r="12" ht="19.5" customHeight="1" spans="1:4">
      <c r="A12" s="147" t="s">
        <v>173</v>
      </c>
      <c r="B12" s="23"/>
      <c r="C12" s="146" t="s">
        <v>181</v>
      </c>
      <c r="D12" s="23"/>
    </row>
    <row r="13" ht="19.5" customHeight="1" spans="1:4">
      <c r="A13" s="147" t="s">
        <v>175</v>
      </c>
      <c r="B13" s="23"/>
      <c r="C13" s="146" t="s">
        <v>182</v>
      </c>
      <c r="D13" s="23"/>
    </row>
    <row r="14" ht="19.5" customHeight="1" spans="1:4">
      <c r="A14" s="147" t="s">
        <v>177</v>
      </c>
      <c r="B14" s="23"/>
      <c r="C14" s="146" t="s">
        <v>183</v>
      </c>
      <c r="D14" s="23"/>
    </row>
    <row r="15" ht="19.5" customHeight="1" spans="1:4">
      <c r="A15" s="148"/>
      <c r="B15" s="23"/>
      <c r="C15" s="146" t="s">
        <v>184</v>
      </c>
      <c r="D15" s="23">
        <v>12242775.74</v>
      </c>
    </row>
    <row r="16" ht="19.5" customHeight="1" spans="1:4">
      <c r="A16" s="148"/>
      <c r="B16" s="23"/>
      <c r="C16" s="146" t="s">
        <v>185</v>
      </c>
      <c r="D16" s="23">
        <v>257568</v>
      </c>
    </row>
    <row r="17" ht="19.5" customHeight="1" spans="1:4">
      <c r="A17" s="148"/>
      <c r="B17" s="23"/>
      <c r="C17" s="146" t="s">
        <v>186</v>
      </c>
      <c r="D17" s="23"/>
    </row>
    <row r="18" ht="19.5" customHeight="1" spans="1:4">
      <c r="A18" s="148"/>
      <c r="B18" s="23"/>
      <c r="C18" s="146" t="s">
        <v>187</v>
      </c>
      <c r="D18" s="23"/>
    </row>
    <row r="19" ht="19.5" customHeight="1" spans="1:4">
      <c r="A19" s="148"/>
      <c r="B19" s="23"/>
      <c r="C19" s="146" t="s">
        <v>188</v>
      </c>
      <c r="D19" s="23"/>
    </row>
    <row r="20" ht="19.5" customHeight="1" spans="1:4">
      <c r="A20" s="74"/>
      <c r="B20" s="23"/>
      <c r="C20" s="146" t="s">
        <v>189</v>
      </c>
      <c r="D20" s="23"/>
    </row>
    <row r="21" ht="19.5" customHeight="1" spans="1:4">
      <c r="A21" s="74"/>
      <c r="B21" s="23"/>
      <c r="C21" s="74" t="s">
        <v>190</v>
      </c>
      <c r="D21" s="23"/>
    </row>
    <row r="22" ht="19.5" customHeight="1" spans="1:4">
      <c r="A22" s="74"/>
      <c r="B22" s="23"/>
      <c r="C22" s="74" t="s">
        <v>191</v>
      </c>
      <c r="D22" s="23"/>
    </row>
    <row r="23" ht="19.5" customHeight="1" spans="1:4">
      <c r="A23" s="74"/>
      <c r="B23" s="23"/>
      <c r="C23" s="74" t="s">
        <v>192</v>
      </c>
      <c r="D23" s="23"/>
    </row>
    <row r="24" ht="19.5" customHeight="1" spans="1:4">
      <c r="A24" s="74"/>
      <c r="B24" s="23"/>
      <c r="C24" s="74" t="s">
        <v>193</v>
      </c>
      <c r="D24" s="23"/>
    </row>
    <row r="25" ht="19.5" customHeight="1" spans="1:4">
      <c r="A25" s="74"/>
      <c r="B25" s="23"/>
      <c r="C25" s="74" t="s">
        <v>194</v>
      </c>
      <c r="D25" s="23"/>
    </row>
    <row r="26" ht="19.5" customHeight="1" spans="1:4">
      <c r="A26" s="146"/>
      <c r="B26" s="23"/>
      <c r="C26" s="74" t="s">
        <v>195</v>
      </c>
      <c r="D26" s="23">
        <v>190866.76</v>
      </c>
    </row>
    <row r="27" ht="19.5" customHeight="1" spans="1:4">
      <c r="A27" s="74"/>
      <c r="B27" s="23"/>
      <c r="C27" s="74" t="s">
        <v>196</v>
      </c>
      <c r="D27" s="23"/>
    </row>
    <row r="28" customHeight="1" spans="1:4">
      <c r="A28" s="74"/>
      <c r="B28" s="23"/>
      <c r="C28" s="147" t="s">
        <v>197</v>
      </c>
      <c r="D28" s="23"/>
    </row>
    <row r="29" ht="19.5" customHeight="1" spans="1:4">
      <c r="A29" s="74"/>
      <c r="B29" s="23"/>
      <c r="C29" s="74" t="s">
        <v>198</v>
      </c>
      <c r="D29" s="23"/>
    </row>
    <row r="30" ht="19.5" customHeight="1" spans="1:4">
      <c r="A30" s="146"/>
      <c r="B30" s="23"/>
      <c r="C30" s="74" t="s">
        <v>199</v>
      </c>
      <c r="D30" s="23"/>
    </row>
    <row r="31" ht="18" customHeight="1" spans="1:4">
      <c r="A31" s="146"/>
      <c r="B31" s="23"/>
      <c r="C31" s="74" t="s">
        <v>200</v>
      </c>
      <c r="D31" s="23"/>
    </row>
    <row r="32" ht="18" customHeight="1" spans="1:4">
      <c r="A32" s="146"/>
      <c r="B32" s="23"/>
      <c r="C32" s="147" t="s">
        <v>201</v>
      </c>
      <c r="D32" s="23"/>
    </row>
    <row r="33" ht="18" customHeight="1" spans="1:4">
      <c r="A33" s="146"/>
      <c r="B33" s="23"/>
      <c r="C33" s="147" t="s">
        <v>202</v>
      </c>
      <c r="D33" s="23"/>
    </row>
    <row r="34" ht="19.5" customHeight="1" spans="1:4">
      <c r="A34" s="146"/>
      <c r="B34" s="149"/>
      <c r="C34" s="74" t="s">
        <v>203</v>
      </c>
      <c r="D34" s="149"/>
    </row>
    <row r="35" ht="19.5" customHeight="1" spans="1:4">
      <c r="A35" s="146"/>
      <c r="B35" s="23"/>
      <c r="C35" s="74" t="s">
        <v>204</v>
      </c>
      <c r="D35" s="23"/>
    </row>
    <row r="36" ht="19.5" customHeight="1" spans="1:4">
      <c r="A36" s="150" t="s">
        <v>50</v>
      </c>
      <c r="B36" s="23">
        <v>12691210.5</v>
      </c>
      <c r="C36" s="150" t="s">
        <v>51</v>
      </c>
      <c r="D36" s="23">
        <v>12691210.5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9"/>
  <sheetViews>
    <sheetView showZeros="0" topLeftCell="A10" workbookViewId="0">
      <selection activeCell="J28" sqref="J28"/>
    </sheetView>
  </sheetViews>
  <sheetFormatPr defaultColWidth="10.2857142857143" defaultRowHeight="15" customHeight="1" outlineLevelCol="6"/>
  <cols>
    <col min="1" max="1" width="26.3428571428571" customWidth="1"/>
    <col min="2" max="2" width="26.1428571428571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5" t="s">
        <v>205</v>
      </c>
    </row>
    <row r="2" ht="33" customHeight="1" spans="1:7">
      <c r="A2" s="137" t="str">
        <f>"2026"&amp;"年一般公共预算支出预算表（按功能科目分类）"</f>
        <v>2026年一般公共预算支出预算表（按功能科目分类）</v>
      </c>
      <c r="B2" s="137"/>
      <c r="C2" s="137"/>
      <c r="D2" s="137"/>
      <c r="E2" s="137"/>
      <c r="F2" s="137"/>
      <c r="G2" s="137"/>
    </row>
    <row r="3" ht="18.75" customHeight="1" spans="1:7">
      <c r="A3" s="138" t="str">
        <f>"单位名称："&amp;"瑞丽市退役军人事务局"</f>
        <v>单位名称：瑞丽市退役军人事务局</v>
      </c>
      <c r="B3" s="138"/>
      <c r="C3" s="110"/>
      <c r="D3" s="110"/>
      <c r="E3" s="110"/>
      <c r="F3" s="110"/>
      <c r="G3" s="115" t="s">
        <v>1</v>
      </c>
    </row>
    <row r="4" ht="18.75" customHeight="1" spans="1:7">
      <c r="A4" s="139" t="s">
        <v>206</v>
      </c>
      <c r="B4" s="139"/>
      <c r="C4" s="139" t="s">
        <v>56</v>
      </c>
      <c r="D4" s="139" t="s">
        <v>78</v>
      </c>
      <c r="E4" s="139"/>
      <c r="F4" s="139"/>
      <c r="G4" s="139" t="s">
        <v>79</v>
      </c>
    </row>
    <row r="5" ht="18.75" customHeight="1" spans="1:7">
      <c r="A5" s="139" t="s">
        <v>74</v>
      </c>
      <c r="B5" s="139" t="s">
        <v>75</v>
      </c>
      <c r="C5" s="139"/>
      <c r="D5" s="139" t="s">
        <v>59</v>
      </c>
      <c r="E5" s="139" t="s">
        <v>207</v>
      </c>
      <c r="F5" s="139" t="s">
        <v>208</v>
      </c>
      <c r="G5" s="139"/>
    </row>
    <row r="6" ht="18.75" customHeight="1" spans="1:7">
      <c r="A6" s="139" t="s">
        <v>85</v>
      </c>
      <c r="B6" s="139" t="s">
        <v>86</v>
      </c>
      <c r="C6" s="139" t="s">
        <v>87</v>
      </c>
      <c r="D6" s="139" t="s">
        <v>88</v>
      </c>
      <c r="E6" s="139" t="s">
        <v>89</v>
      </c>
      <c r="F6" s="139" t="s">
        <v>90</v>
      </c>
      <c r="G6" s="139" t="s">
        <v>91</v>
      </c>
    </row>
    <row r="7" ht="18.75" customHeight="1" spans="1:7">
      <c r="A7" s="140" t="s">
        <v>100</v>
      </c>
      <c r="B7" s="140" t="s">
        <v>101</v>
      </c>
      <c r="C7" s="141">
        <v>12242775.74</v>
      </c>
      <c r="D7" s="141">
        <v>7309125.74</v>
      </c>
      <c r="E7" s="141">
        <v>7129923.68</v>
      </c>
      <c r="F7" s="141">
        <v>179202.06</v>
      </c>
      <c r="G7" s="141">
        <v>4933650</v>
      </c>
    </row>
    <row r="8" ht="18.75" customHeight="1" outlineLevel="1" spans="1:7">
      <c r="A8" s="142" t="s">
        <v>102</v>
      </c>
      <c r="B8" s="142" t="s">
        <v>103</v>
      </c>
      <c r="C8" s="141">
        <v>256275.68</v>
      </c>
      <c r="D8" s="141">
        <v>253275.68</v>
      </c>
      <c r="E8" s="141">
        <v>250875.68</v>
      </c>
      <c r="F8" s="141">
        <v>2400</v>
      </c>
      <c r="G8" s="141">
        <v>3000</v>
      </c>
    </row>
    <row r="9" ht="18.75" customHeight="1" outlineLevel="2" spans="1:7">
      <c r="A9" s="143" t="s">
        <v>104</v>
      </c>
      <c r="B9" s="143" t="s">
        <v>105</v>
      </c>
      <c r="C9" s="141">
        <v>5400</v>
      </c>
      <c r="D9" s="141">
        <v>2400</v>
      </c>
      <c r="E9" s="141"/>
      <c r="F9" s="141">
        <v>2400</v>
      </c>
      <c r="G9" s="141">
        <v>3000</v>
      </c>
    </row>
    <row r="10" ht="27" customHeight="1" outlineLevel="2" spans="1:7">
      <c r="A10" s="143" t="s">
        <v>106</v>
      </c>
      <c r="B10" s="143" t="s">
        <v>107</v>
      </c>
      <c r="C10" s="141">
        <v>250875.68</v>
      </c>
      <c r="D10" s="141">
        <v>250875.68</v>
      </c>
      <c r="E10" s="141">
        <v>250875.68</v>
      </c>
      <c r="F10" s="141"/>
      <c r="G10" s="141"/>
    </row>
    <row r="11" ht="18.75" customHeight="1" outlineLevel="1" spans="1:7">
      <c r="A11" s="142" t="s">
        <v>108</v>
      </c>
      <c r="B11" s="142" t="s">
        <v>109</v>
      </c>
      <c r="C11" s="141">
        <v>5742949</v>
      </c>
      <c r="D11" s="141">
        <v>1726949</v>
      </c>
      <c r="E11" s="141">
        <v>1726949</v>
      </c>
      <c r="F11" s="141"/>
      <c r="G11" s="141">
        <v>4016000</v>
      </c>
    </row>
    <row r="12" ht="18.75" customHeight="1" outlineLevel="2" spans="1:7">
      <c r="A12" s="143" t="s">
        <v>110</v>
      </c>
      <c r="B12" s="143" t="s">
        <v>111</v>
      </c>
      <c r="C12" s="141">
        <v>50809</v>
      </c>
      <c r="D12" s="141">
        <v>50809</v>
      </c>
      <c r="E12" s="141">
        <v>50809</v>
      </c>
      <c r="F12" s="141"/>
      <c r="G12" s="141"/>
    </row>
    <row r="13" ht="18.75" customHeight="1" outlineLevel="2" spans="1:7">
      <c r="A13" s="143" t="s">
        <v>112</v>
      </c>
      <c r="B13" s="143" t="s">
        <v>113</v>
      </c>
      <c r="C13" s="141">
        <v>258278</v>
      </c>
      <c r="D13" s="141">
        <v>258278</v>
      </c>
      <c r="E13" s="141">
        <v>258278</v>
      </c>
      <c r="F13" s="141"/>
      <c r="G13" s="141"/>
    </row>
    <row r="14" ht="18.75" customHeight="1" outlineLevel="2" spans="1:7">
      <c r="A14" s="143" t="s">
        <v>114</v>
      </c>
      <c r="B14" s="143" t="s">
        <v>115</v>
      </c>
      <c r="C14" s="141">
        <v>4016000</v>
      </c>
      <c r="D14" s="141"/>
      <c r="E14" s="141"/>
      <c r="F14" s="141"/>
      <c r="G14" s="141">
        <v>4016000</v>
      </c>
    </row>
    <row r="15" ht="18.75" customHeight="1" outlineLevel="2" spans="1:7">
      <c r="A15" s="143" t="s">
        <v>116</v>
      </c>
      <c r="B15" s="143" t="s">
        <v>117</v>
      </c>
      <c r="C15" s="141">
        <v>1417862</v>
      </c>
      <c r="D15" s="141">
        <v>1417862</v>
      </c>
      <c r="E15" s="141">
        <v>1417862</v>
      </c>
      <c r="F15" s="141"/>
      <c r="G15" s="141"/>
    </row>
    <row r="16" ht="18.75" customHeight="1" outlineLevel="1" spans="1:7">
      <c r="A16" s="142" t="s">
        <v>118</v>
      </c>
      <c r="B16" s="142" t="s">
        <v>119</v>
      </c>
      <c r="C16" s="141">
        <v>3852070</v>
      </c>
      <c r="D16" s="141">
        <v>3612070</v>
      </c>
      <c r="E16" s="141">
        <v>3612070</v>
      </c>
      <c r="F16" s="141"/>
      <c r="G16" s="141">
        <v>240000</v>
      </c>
    </row>
    <row r="17" ht="18.75" customHeight="1" outlineLevel="2" spans="1:7">
      <c r="A17" s="143" t="s">
        <v>120</v>
      </c>
      <c r="B17" s="143" t="s">
        <v>121</v>
      </c>
      <c r="C17" s="141">
        <v>704490</v>
      </c>
      <c r="D17" s="141">
        <v>704490</v>
      </c>
      <c r="E17" s="141">
        <v>704490</v>
      </c>
      <c r="F17" s="141"/>
      <c r="G17" s="141"/>
    </row>
    <row r="18" ht="27" customHeight="1" outlineLevel="2" spans="1:7">
      <c r="A18" s="143" t="s">
        <v>122</v>
      </c>
      <c r="B18" s="143" t="s">
        <v>123</v>
      </c>
      <c r="C18" s="141">
        <v>124000</v>
      </c>
      <c r="D18" s="141">
        <v>124000</v>
      </c>
      <c r="E18" s="141">
        <v>124000</v>
      </c>
      <c r="F18" s="141"/>
      <c r="G18" s="141"/>
    </row>
    <row r="19" ht="18.75" customHeight="1" outlineLevel="2" spans="1:7">
      <c r="A19" s="143" t="s">
        <v>126</v>
      </c>
      <c r="B19" s="143" t="s">
        <v>127</v>
      </c>
      <c r="C19" s="141">
        <v>240000</v>
      </c>
      <c r="D19" s="141"/>
      <c r="E19" s="141"/>
      <c r="F19" s="141"/>
      <c r="G19" s="141">
        <v>240000</v>
      </c>
    </row>
    <row r="20" ht="18.75" customHeight="1" outlineLevel="2" spans="1:7">
      <c r="A20" s="143" t="s">
        <v>128</v>
      </c>
      <c r="B20" s="143" t="s">
        <v>129</v>
      </c>
      <c r="C20" s="141">
        <v>2783580</v>
      </c>
      <c r="D20" s="141">
        <v>2783580</v>
      </c>
      <c r="E20" s="141">
        <v>2783580</v>
      </c>
      <c r="F20" s="141"/>
      <c r="G20" s="141"/>
    </row>
    <row r="21" ht="18.75" customHeight="1" outlineLevel="1" spans="1:7">
      <c r="A21" s="142" t="s">
        <v>130</v>
      </c>
      <c r="B21" s="142" t="s">
        <v>131</v>
      </c>
      <c r="C21" s="141">
        <v>2375783.06</v>
      </c>
      <c r="D21" s="141">
        <v>1701133.06</v>
      </c>
      <c r="E21" s="141">
        <v>1524331</v>
      </c>
      <c r="F21" s="141">
        <v>176802.06</v>
      </c>
      <c r="G21" s="141">
        <v>674650</v>
      </c>
    </row>
    <row r="22" ht="18.75" customHeight="1" outlineLevel="2" spans="1:7">
      <c r="A22" s="143" t="s">
        <v>132</v>
      </c>
      <c r="B22" s="143" t="s">
        <v>133</v>
      </c>
      <c r="C22" s="141">
        <v>1243304.06</v>
      </c>
      <c r="D22" s="141">
        <v>1071654.06</v>
      </c>
      <c r="E22" s="141">
        <v>924852</v>
      </c>
      <c r="F22" s="141">
        <v>146802.06</v>
      </c>
      <c r="G22" s="141">
        <v>171650</v>
      </c>
    </row>
    <row r="23" ht="18.75" customHeight="1" outlineLevel="2" spans="1:7">
      <c r="A23" s="143" t="s">
        <v>134</v>
      </c>
      <c r="B23" s="143" t="s">
        <v>135</v>
      </c>
      <c r="C23" s="141">
        <v>453000</v>
      </c>
      <c r="D23" s="141"/>
      <c r="E23" s="141"/>
      <c r="F23" s="141"/>
      <c r="G23" s="141">
        <v>453000</v>
      </c>
    </row>
    <row r="24" ht="18.75" customHeight="1" outlineLevel="2" spans="1:7">
      <c r="A24" s="143" t="s">
        <v>136</v>
      </c>
      <c r="B24" s="143" t="s">
        <v>137</v>
      </c>
      <c r="C24" s="141">
        <v>629479</v>
      </c>
      <c r="D24" s="141">
        <v>629479</v>
      </c>
      <c r="E24" s="141">
        <v>599479</v>
      </c>
      <c r="F24" s="141">
        <v>30000</v>
      </c>
      <c r="G24" s="141"/>
    </row>
    <row r="25" ht="27" customHeight="1" outlineLevel="2" spans="1:7">
      <c r="A25" s="143" t="s">
        <v>138</v>
      </c>
      <c r="B25" s="143" t="s">
        <v>139</v>
      </c>
      <c r="C25" s="141">
        <v>50000</v>
      </c>
      <c r="D25" s="141"/>
      <c r="E25" s="141"/>
      <c r="F25" s="141"/>
      <c r="G25" s="141">
        <v>50000</v>
      </c>
    </row>
    <row r="26" ht="18.75" customHeight="1" outlineLevel="1" spans="1:7">
      <c r="A26" s="142" t="s">
        <v>140</v>
      </c>
      <c r="B26" s="142" t="s">
        <v>141</v>
      </c>
      <c r="C26" s="141">
        <v>15698</v>
      </c>
      <c r="D26" s="141">
        <v>15698</v>
      </c>
      <c r="E26" s="141">
        <v>15698</v>
      </c>
      <c r="F26" s="141"/>
      <c r="G26" s="141"/>
    </row>
    <row r="27" ht="21" customHeight="1" outlineLevel="2" spans="1:7">
      <c r="A27" s="143" t="s">
        <v>142</v>
      </c>
      <c r="B27" s="143" t="s">
        <v>141</v>
      </c>
      <c r="C27" s="141">
        <v>15698</v>
      </c>
      <c r="D27" s="141">
        <v>15698</v>
      </c>
      <c r="E27" s="141">
        <v>15698</v>
      </c>
      <c r="F27" s="141"/>
      <c r="G27" s="141"/>
    </row>
    <row r="28" ht="18.75" customHeight="1" spans="1:7">
      <c r="A28" s="140" t="s">
        <v>143</v>
      </c>
      <c r="B28" s="140" t="s">
        <v>144</v>
      </c>
      <c r="C28" s="141">
        <v>257568</v>
      </c>
      <c r="D28" s="141">
        <v>257568</v>
      </c>
      <c r="E28" s="141">
        <v>257568</v>
      </c>
      <c r="F28" s="141"/>
      <c r="G28" s="141"/>
    </row>
    <row r="29" ht="18.75" customHeight="1" outlineLevel="1" spans="1:7">
      <c r="A29" s="142" t="s">
        <v>145</v>
      </c>
      <c r="B29" s="142" t="s">
        <v>146</v>
      </c>
      <c r="C29" s="141">
        <v>190368</v>
      </c>
      <c r="D29" s="141">
        <v>190368</v>
      </c>
      <c r="E29" s="141">
        <v>190368</v>
      </c>
      <c r="F29" s="141"/>
      <c r="G29" s="141"/>
    </row>
    <row r="30" ht="18.75" customHeight="1" outlineLevel="2" spans="1:7">
      <c r="A30" s="143" t="s">
        <v>147</v>
      </c>
      <c r="B30" s="143" t="s">
        <v>148</v>
      </c>
      <c r="C30" s="141">
        <v>103023</v>
      </c>
      <c r="D30" s="141">
        <v>103023</v>
      </c>
      <c r="E30" s="141">
        <v>103023</v>
      </c>
      <c r="F30" s="141"/>
      <c r="G30" s="141"/>
    </row>
    <row r="31" ht="18.75" customHeight="1" outlineLevel="2" spans="1:7">
      <c r="A31" s="143" t="s">
        <v>149</v>
      </c>
      <c r="B31" s="143" t="s">
        <v>150</v>
      </c>
      <c r="C31" s="141">
        <v>5076</v>
      </c>
      <c r="D31" s="141">
        <v>5076</v>
      </c>
      <c r="E31" s="141">
        <v>5076</v>
      </c>
      <c r="F31" s="141"/>
      <c r="G31" s="141"/>
    </row>
    <row r="32" ht="18.75" customHeight="1" outlineLevel="2" spans="1:7">
      <c r="A32" s="143" t="s">
        <v>151</v>
      </c>
      <c r="B32" s="143" t="s">
        <v>152</v>
      </c>
      <c r="C32" s="141">
        <v>74284</v>
      </c>
      <c r="D32" s="141">
        <v>74284</v>
      </c>
      <c r="E32" s="141">
        <v>74284</v>
      </c>
      <c r="F32" s="141"/>
      <c r="G32" s="141"/>
    </row>
    <row r="33" ht="25" customHeight="1" outlineLevel="2" spans="1:7">
      <c r="A33" s="143" t="s">
        <v>153</v>
      </c>
      <c r="B33" s="143" t="s">
        <v>154</v>
      </c>
      <c r="C33" s="141">
        <v>7985</v>
      </c>
      <c r="D33" s="141">
        <v>7985</v>
      </c>
      <c r="E33" s="141">
        <v>7985</v>
      </c>
      <c r="F33" s="141"/>
      <c r="G33" s="141"/>
    </row>
    <row r="34" ht="18.75" customHeight="1" outlineLevel="1" spans="1:7">
      <c r="A34" s="142" t="s">
        <v>155</v>
      </c>
      <c r="B34" s="142" t="s">
        <v>156</v>
      </c>
      <c r="C34" s="141">
        <v>67200</v>
      </c>
      <c r="D34" s="141">
        <v>67200</v>
      </c>
      <c r="E34" s="141">
        <v>67200</v>
      </c>
      <c r="F34" s="141"/>
      <c r="G34" s="141"/>
    </row>
    <row r="35" ht="18.75" customHeight="1" outlineLevel="2" spans="1:7">
      <c r="A35" s="143" t="s">
        <v>157</v>
      </c>
      <c r="B35" s="143" t="s">
        <v>158</v>
      </c>
      <c r="C35" s="141">
        <v>67200</v>
      </c>
      <c r="D35" s="141">
        <v>67200</v>
      </c>
      <c r="E35" s="141">
        <v>67200</v>
      </c>
      <c r="F35" s="141"/>
      <c r="G35" s="141"/>
    </row>
    <row r="36" ht="18.75" customHeight="1" spans="1:7">
      <c r="A36" s="140" t="s">
        <v>159</v>
      </c>
      <c r="B36" s="140" t="s">
        <v>160</v>
      </c>
      <c r="C36" s="141">
        <v>190866.76</v>
      </c>
      <c r="D36" s="141">
        <v>190866.76</v>
      </c>
      <c r="E36" s="141">
        <v>190866.76</v>
      </c>
      <c r="F36" s="141"/>
      <c r="G36" s="141"/>
    </row>
    <row r="37" ht="18.75" customHeight="1" outlineLevel="1" spans="1:7">
      <c r="A37" s="142" t="s">
        <v>161</v>
      </c>
      <c r="B37" s="142" t="s">
        <v>162</v>
      </c>
      <c r="C37" s="141">
        <v>190866.76</v>
      </c>
      <c r="D37" s="141">
        <v>190866.76</v>
      </c>
      <c r="E37" s="141">
        <v>190866.76</v>
      </c>
      <c r="F37" s="141"/>
      <c r="G37" s="141"/>
    </row>
    <row r="38" ht="18.75" customHeight="1" outlineLevel="2" spans="1:7">
      <c r="A38" s="143" t="s">
        <v>163</v>
      </c>
      <c r="B38" s="143" t="s">
        <v>164</v>
      </c>
      <c r="C38" s="141">
        <v>190866.76</v>
      </c>
      <c r="D38" s="141">
        <v>190866.76</v>
      </c>
      <c r="E38" s="141">
        <v>190866.76</v>
      </c>
      <c r="F38" s="141"/>
      <c r="G38" s="141"/>
    </row>
    <row r="39" ht="18.75" customHeight="1" spans="1:7">
      <c r="A39" s="139" t="s">
        <v>56</v>
      </c>
      <c r="B39" s="139"/>
      <c r="C39" s="141">
        <v>12691210.5</v>
      </c>
      <c r="D39" s="141">
        <v>7757560.5</v>
      </c>
      <c r="E39" s="141">
        <v>7578358.44</v>
      </c>
      <c r="F39" s="141">
        <v>179202.06</v>
      </c>
      <c r="G39" s="141">
        <v>4933650</v>
      </c>
    </row>
  </sheetData>
  <mergeCells count="7">
    <mergeCell ref="A2:G2"/>
    <mergeCell ref="A3:C3"/>
    <mergeCell ref="A4:B4"/>
    <mergeCell ref="D4:F4"/>
    <mergeCell ref="A39:B3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28"/>
      <c r="B1" s="128"/>
      <c r="C1" s="129"/>
      <c r="D1" s="1"/>
      <c r="E1" s="1"/>
      <c r="F1" s="130" t="s">
        <v>209</v>
      </c>
    </row>
    <row r="2" ht="33.75" customHeight="1" spans="1:6">
      <c r="A2" s="131" t="str">
        <f>"2026"&amp;"年一般公共预算“三公”经费支出预算表"</f>
        <v>2026年一般公共预算“三公”经费支出预算表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tr">
        <f>"单位名称："&amp;"瑞丽市退役军人事务局"</f>
        <v>单位名称：瑞丽市退役军人事务局</v>
      </c>
      <c r="B3" s="128"/>
      <c r="C3" s="129"/>
      <c r="D3" s="3"/>
      <c r="E3" s="1"/>
      <c r="F3" s="130" t="s">
        <v>53</v>
      </c>
    </row>
    <row r="4" ht="19.5" customHeight="1" spans="1:6">
      <c r="A4" s="11" t="s">
        <v>210</v>
      </c>
      <c r="B4" s="67" t="s">
        <v>211</v>
      </c>
      <c r="C4" s="12" t="s">
        <v>212</v>
      </c>
      <c r="D4" s="13"/>
      <c r="E4" s="14"/>
      <c r="F4" s="67" t="s">
        <v>213</v>
      </c>
    </row>
    <row r="5" ht="19.5" customHeight="1" spans="1:6">
      <c r="A5" s="18"/>
      <c r="B5" s="68"/>
      <c r="C5" s="35" t="s">
        <v>59</v>
      </c>
      <c r="D5" s="35" t="s">
        <v>214</v>
      </c>
      <c r="E5" s="35" t="s">
        <v>215</v>
      </c>
      <c r="F5" s="68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31000</v>
      </c>
      <c r="B7" s="135"/>
      <c r="C7" s="136"/>
      <c r="D7" s="135"/>
      <c r="E7" s="135"/>
      <c r="F7" s="135">
        <v>31000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8"/>
  <sheetViews>
    <sheetView showZeros="0" topLeftCell="A58" workbookViewId="0">
      <selection activeCell="P17" sqref="P17"/>
    </sheetView>
  </sheetViews>
  <sheetFormatPr defaultColWidth="10.2857142857143" defaultRowHeight="15" customHeight="1"/>
  <cols>
    <col min="1" max="2" width="12.4190476190476" customWidth="1"/>
    <col min="3" max="3" width="12" customWidth="1"/>
    <col min="4" max="4" width="6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5.71428571428571" customWidth="1"/>
    <col min="18" max="18" width="10.4285714285714" customWidth="1"/>
    <col min="19" max="19" width="4.71428571428571" customWidth="1"/>
    <col min="20" max="20" width="5.85714285714286" customWidth="1"/>
    <col min="21" max="21" width="5.57142857142857" customWidth="1"/>
    <col min="22" max="22" width="5.71428571428571" customWidth="1"/>
    <col min="23" max="23" width="11" customWidth="1"/>
  </cols>
  <sheetData>
    <row r="1" ht="18.75" customHeight="1" spans="1:23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6" t="s">
        <v>216</v>
      </c>
      <c r="U1" s="126"/>
      <c r="V1" s="126"/>
      <c r="W1" s="126"/>
    </row>
    <row r="2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3" t="str">
        <f>"单位名称："&amp;"瑞丽市退役军人事务局"</f>
        <v>单位名称：瑞丽市退役军人事务局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6" t="s">
        <v>53</v>
      </c>
      <c r="U3" s="126"/>
      <c r="V3" s="126"/>
      <c r="W3" s="126"/>
    </row>
    <row r="4" ht="18.75" customHeight="1" spans="1:23">
      <c r="A4" s="125" t="s">
        <v>217</v>
      </c>
      <c r="B4" s="125" t="s">
        <v>218</v>
      </c>
      <c r="C4" s="125" t="s">
        <v>219</v>
      </c>
      <c r="D4" s="125" t="s">
        <v>220</v>
      </c>
      <c r="E4" s="125" t="s">
        <v>221</v>
      </c>
      <c r="F4" s="125" t="s">
        <v>222</v>
      </c>
      <c r="G4" s="125" t="s">
        <v>223</v>
      </c>
      <c r="H4" s="125" t="s">
        <v>224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ht="28.3" customHeight="1" spans="1:23">
      <c r="A5" s="125"/>
      <c r="B5" s="125"/>
      <c r="C5" s="125"/>
      <c r="D5" s="125"/>
      <c r="E5" s="125"/>
      <c r="F5" s="125"/>
      <c r="G5" s="125"/>
      <c r="H5" s="125" t="s">
        <v>225</v>
      </c>
      <c r="I5" s="125" t="s">
        <v>60</v>
      </c>
      <c r="J5" s="125" t="s">
        <v>226</v>
      </c>
      <c r="K5" s="125" t="s">
        <v>227</v>
      </c>
      <c r="L5" s="125" t="s">
        <v>228</v>
      </c>
      <c r="M5" s="125" t="s">
        <v>229</v>
      </c>
      <c r="N5" s="125" t="s">
        <v>230</v>
      </c>
      <c r="O5" s="125" t="s">
        <v>61</v>
      </c>
      <c r="P5" s="125" t="s">
        <v>62</v>
      </c>
      <c r="Q5" s="125" t="s">
        <v>63</v>
      </c>
      <c r="R5" s="125" t="s">
        <v>77</v>
      </c>
      <c r="S5" s="125"/>
      <c r="T5" s="125"/>
      <c r="U5" s="125"/>
      <c r="V5" s="125"/>
      <c r="W5" s="125"/>
    </row>
    <row r="6" ht="24" customHeight="1" spans="1:23">
      <c r="A6" s="125"/>
      <c r="B6" s="125"/>
      <c r="C6" s="125"/>
      <c r="D6" s="125"/>
      <c r="E6" s="125"/>
      <c r="F6" s="125"/>
      <c r="G6" s="125"/>
      <c r="H6" s="125"/>
      <c r="I6" s="125" t="s">
        <v>231</v>
      </c>
      <c r="J6" s="125" t="s">
        <v>226</v>
      </c>
      <c r="K6" s="125" t="s">
        <v>227</v>
      </c>
      <c r="L6" s="125" t="s">
        <v>228</v>
      </c>
      <c r="M6" s="125" t="s">
        <v>229</v>
      </c>
      <c r="N6" s="125" t="s">
        <v>60</v>
      </c>
      <c r="O6" s="125" t="s">
        <v>61</v>
      </c>
      <c r="P6" s="125" t="s">
        <v>62</v>
      </c>
      <c r="Q6" s="125"/>
      <c r="R6" s="125" t="s">
        <v>59</v>
      </c>
      <c r="S6" s="125" t="s">
        <v>66</v>
      </c>
      <c r="T6" s="125" t="s">
        <v>67</v>
      </c>
      <c r="U6" s="125" t="s">
        <v>68</v>
      </c>
      <c r="V6" s="125" t="s">
        <v>69</v>
      </c>
      <c r="W6" s="125" t="s">
        <v>70</v>
      </c>
    </row>
    <row r="7" ht="49" customHeight="1" spans="1:23">
      <c r="A7" s="125"/>
      <c r="B7" s="125"/>
      <c r="C7" s="125"/>
      <c r="D7" s="125"/>
      <c r="E7" s="125"/>
      <c r="F7" s="125"/>
      <c r="G7" s="125"/>
      <c r="H7" s="125"/>
      <c r="I7" s="125" t="s">
        <v>59</v>
      </c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ht="18.75" customHeight="1" spans="1:23">
      <c r="A8" s="125" t="s">
        <v>85</v>
      </c>
      <c r="B8" s="125" t="s">
        <v>86</v>
      </c>
      <c r="C8" s="125" t="s">
        <v>87</v>
      </c>
      <c r="D8" s="125" t="s">
        <v>88</v>
      </c>
      <c r="E8" s="125" t="s">
        <v>89</v>
      </c>
      <c r="F8" s="125" t="s">
        <v>90</v>
      </c>
      <c r="G8" s="125" t="s">
        <v>91</v>
      </c>
      <c r="H8" s="125" t="s">
        <v>92</v>
      </c>
      <c r="I8" s="125" t="s">
        <v>93</v>
      </c>
      <c r="J8" s="125" t="s">
        <v>94</v>
      </c>
      <c r="K8" s="125" t="s">
        <v>95</v>
      </c>
      <c r="L8" s="125" t="s">
        <v>96</v>
      </c>
      <c r="M8" s="125" t="s">
        <v>97</v>
      </c>
      <c r="N8" s="125" t="s">
        <v>98</v>
      </c>
      <c r="O8" s="125" t="s">
        <v>99</v>
      </c>
      <c r="P8" s="125" t="s">
        <v>232</v>
      </c>
      <c r="Q8" s="125" t="s">
        <v>233</v>
      </c>
      <c r="R8" s="125" t="s">
        <v>234</v>
      </c>
      <c r="S8" s="125" t="s">
        <v>235</v>
      </c>
      <c r="T8" s="125" t="s">
        <v>236</v>
      </c>
      <c r="U8" s="125" t="s">
        <v>237</v>
      </c>
      <c r="V8" s="125" t="s">
        <v>238</v>
      </c>
      <c r="W8" s="125" t="s">
        <v>239</v>
      </c>
    </row>
    <row r="9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2">
        <v>8357560.5</v>
      </c>
      <c r="I9" s="122">
        <v>7757560.5</v>
      </c>
      <c r="J9" s="122"/>
      <c r="K9" s="122"/>
      <c r="L9" s="122">
        <v>7757560.5</v>
      </c>
      <c r="M9" s="122"/>
      <c r="N9" s="122"/>
      <c r="O9" s="122"/>
      <c r="P9" s="122"/>
      <c r="Q9" s="122"/>
      <c r="R9" s="122">
        <v>600000</v>
      </c>
      <c r="S9" s="122"/>
      <c r="T9" s="122"/>
      <c r="U9" s="122"/>
      <c r="V9" s="122"/>
      <c r="W9" s="122">
        <v>600000</v>
      </c>
    </row>
    <row r="10" ht="53.25" customHeight="1" outlineLevel="1" spans="1:23">
      <c r="A10" s="120" t="s">
        <v>72</v>
      </c>
      <c r="B10" s="120" t="s">
        <v>240</v>
      </c>
      <c r="C10" s="120" t="s">
        <v>241</v>
      </c>
      <c r="D10" s="120" t="s">
        <v>132</v>
      </c>
      <c r="E10" s="120" t="s">
        <v>133</v>
      </c>
      <c r="F10" s="120" t="s">
        <v>242</v>
      </c>
      <c r="G10" s="120" t="s">
        <v>243</v>
      </c>
      <c r="H10" s="122">
        <v>34716</v>
      </c>
      <c r="I10" s="122">
        <v>34716</v>
      </c>
      <c r="J10" s="122"/>
      <c r="K10" s="122"/>
      <c r="L10" s="122">
        <v>34716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53.25" customHeight="1" outlineLevel="1" spans="1:23">
      <c r="A11" s="120" t="s">
        <v>72</v>
      </c>
      <c r="B11" s="120" t="s">
        <v>244</v>
      </c>
      <c r="C11" s="120" t="s">
        <v>245</v>
      </c>
      <c r="D11" s="120" t="s">
        <v>132</v>
      </c>
      <c r="E11" s="120" t="s">
        <v>133</v>
      </c>
      <c r="F11" s="120" t="s">
        <v>246</v>
      </c>
      <c r="G11" s="120" t="s">
        <v>247</v>
      </c>
      <c r="H11" s="122">
        <v>416592</v>
      </c>
      <c r="I11" s="122">
        <v>416592</v>
      </c>
      <c r="J11" s="122"/>
      <c r="K11" s="122"/>
      <c r="L11" s="122">
        <v>416592</v>
      </c>
      <c r="M11" s="120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53.25" customHeight="1" outlineLevel="1" spans="1:23">
      <c r="A12" s="120" t="s">
        <v>72</v>
      </c>
      <c r="B12" s="120" t="s">
        <v>248</v>
      </c>
      <c r="C12" s="120" t="s">
        <v>249</v>
      </c>
      <c r="D12" s="120" t="s">
        <v>136</v>
      </c>
      <c r="E12" s="120" t="s">
        <v>137</v>
      </c>
      <c r="F12" s="120" t="s">
        <v>250</v>
      </c>
      <c r="G12" s="120" t="s">
        <v>251</v>
      </c>
      <c r="H12" s="122">
        <v>76884</v>
      </c>
      <c r="I12" s="122">
        <v>76884</v>
      </c>
      <c r="J12" s="122"/>
      <c r="K12" s="122"/>
      <c r="L12" s="122">
        <v>76884</v>
      </c>
      <c r="M12" s="120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  <row r="13" ht="53.25" customHeight="1" outlineLevel="1" spans="1:23">
      <c r="A13" s="120" t="s">
        <v>72</v>
      </c>
      <c r="B13" s="120" t="s">
        <v>252</v>
      </c>
      <c r="C13" s="120" t="s">
        <v>253</v>
      </c>
      <c r="D13" s="120" t="s">
        <v>136</v>
      </c>
      <c r="E13" s="120" t="s">
        <v>137</v>
      </c>
      <c r="F13" s="120" t="s">
        <v>250</v>
      </c>
      <c r="G13" s="120" t="s">
        <v>251</v>
      </c>
      <c r="H13" s="122">
        <v>19387</v>
      </c>
      <c r="I13" s="122">
        <v>19387</v>
      </c>
      <c r="J13" s="122"/>
      <c r="K13" s="122"/>
      <c r="L13" s="122">
        <v>19387</v>
      </c>
      <c r="M13" s="120"/>
      <c r="N13" s="122"/>
      <c r="O13" s="122"/>
      <c r="P13" s="122"/>
      <c r="Q13" s="122"/>
      <c r="R13" s="122"/>
      <c r="S13" s="122"/>
      <c r="T13" s="122"/>
      <c r="U13" s="122"/>
      <c r="V13" s="122"/>
      <c r="W13" s="122"/>
    </row>
    <row r="14" ht="53.25" customHeight="1" outlineLevel="1" spans="1:23">
      <c r="A14" s="120" t="s">
        <v>72</v>
      </c>
      <c r="B14" s="120" t="s">
        <v>254</v>
      </c>
      <c r="C14" s="120" t="s">
        <v>255</v>
      </c>
      <c r="D14" s="120" t="s">
        <v>136</v>
      </c>
      <c r="E14" s="120" t="s">
        <v>137</v>
      </c>
      <c r="F14" s="120" t="s">
        <v>246</v>
      </c>
      <c r="G14" s="120" t="s">
        <v>247</v>
      </c>
      <c r="H14" s="122">
        <v>232644</v>
      </c>
      <c r="I14" s="122">
        <v>232644</v>
      </c>
      <c r="J14" s="122"/>
      <c r="K14" s="122"/>
      <c r="L14" s="122">
        <v>232644</v>
      </c>
      <c r="M14" s="120"/>
      <c r="N14" s="122"/>
      <c r="O14" s="122"/>
      <c r="P14" s="122"/>
      <c r="Q14" s="122"/>
      <c r="R14" s="122"/>
      <c r="S14" s="122"/>
      <c r="T14" s="122"/>
      <c r="U14" s="122"/>
      <c r="V14" s="122"/>
      <c r="W14" s="122"/>
    </row>
    <row r="15" ht="53.25" customHeight="1" outlineLevel="1" spans="1:23">
      <c r="A15" s="120" t="s">
        <v>72</v>
      </c>
      <c r="B15" s="120" t="s">
        <v>244</v>
      </c>
      <c r="C15" s="120" t="s">
        <v>245</v>
      </c>
      <c r="D15" s="120" t="s">
        <v>132</v>
      </c>
      <c r="E15" s="120" t="s">
        <v>133</v>
      </c>
      <c r="F15" s="120" t="s">
        <v>246</v>
      </c>
      <c r="G15" s="120" t="s">
        <v>247</v>
      </c>
      <c r="H15" s="122">
        <v>48024</v>
      </c>
      <c r="I15" s="122">
        <v>48024</v>
      </c>
      <c r="J15" s="122"/>
      <c r="K15" s="122"/>
      <c r="L15" s="122">
        <v>48024</v>
      </c>
      <c r="M15" s="120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ht="53.25" customHeight="1" outlineLevel="1" spans="1:23">
      <c r="A16" s="120" t="s">
        <v>72</v>
      </c>
      <c r="B16" s="120" t="s">
        <v>254</v>
      </c>
      <c r="C16" s="120" t="s">
        <v>255</v>
      </c>
      <c r="D16" s="120" t="s">
        <v>136</v>
      </c>
      <c r="E16" s="120" t="s">
        <v>137</v>
      </c>
      <c r="F16" s="120" t="s">
        <v>246</v>
      </c>
      <c r="G16" s="120" t="s">
        <v>247</v>
      </c>
      <c r="H16" s="122">
        <v>37464</v>
      </c>
      <c r="I16" s="122">
        <v>37464</v>
      </c>
      <c r="J16" s="122"/>
      <c r="K16" s="122"/>
      <c r="L16" s="122">
        <v>37464</v>
      </c>
      <c r="M16" s="120"/>
      <c r="N16" s="122"/>
      <c r="O16" s="122"/>
      <c r="P16" s="122"/>
      <c r="Q16" s="122"/>
      <c r="R16" s="122"/>
      <c r="S16" s="122"/>
      <c r="T16" s="122"/>
      <c r="U16" s="122"/>
      <c r="V16" s="122"/>
      <c r="W16" s="122"/>
    </row>
    <row r="17" ht="53.25" customHeight="1" outlineLevel="1" spans="1:23">
      <c r="A17" s="120" t="s">
        <v>72</v>
      </c>
      <c r="B17" s="120" t="s">
        <v>256</v>
      </c>
      <c r="C17" s="120" t="s">
        <v>257</v>
      </c>
      <c r="D17" s="120" t="s">
        <v>136</v>
      </c>
      <c r="E17" s="120" t="s">
        <v>137</v>
      </c>
      <c r="F17" s="120" t="s">
        <v>258</v>
      </c>
      <c r="G17" s="120" t="s">
        <v>259</v>
      </c>
      <c r="H17" s="122">
        <v>27000</v>
      </c>
      <c r="I17" s="122">
        <v>27000</v>
      </c>
      <c r="J17" s="122"/>
      <c r="K17" s="122"/>
      <c r="L17" s="122">
        <v>27000</v>
      </c>
      <c r="M17" s="120"/>
      <c r="N17" s="122"/>
      <c r="O17" s="122"/>
      <c r="P17" s="122"/>
      <c r="Q17" s="122"/>
      <c r="R17" s="122"/>
      <c r="S17" s="122"/>
      <c r="T17" s="122"/>
      <c r="U17" s="122"/>
      <c r="V17" s="122"/>
      <c r="W17" s="122"/>
    </row>
    <row r="18" ht="53.25" customHeight="1" outlineLevel="1" spans="1:23">
      <c r="A18" s="120" t="s">
        <v>72</v>
      </c>
      <c r="B18" s="120" t="s">
        <v>260</v>
      </c>
      <c r="C18" s="120" t="s">
        <v>261</v>
      </c>
      <c r="D18" s="120" t="s">
        <v>132</v>
      </c>
      <c r="E18" s="120" t="s">
        <v>133</v>
      </c>
      <c r="F18" s="120" t="s">
        <v>258</v>
      </c>
      <c r="G18" s="120" t="s">
        <v>259</v>
      </c>
      <c r="H18" s="122">
        <v>424020</v>
      </c>
      <c r="I18" s="122">
        <v>424020</v>
      </c>
      <c r="J18" s="122"/>
      <c r="K18" s="122"/>
      <c r="L18" s="122">
        <v>424020</v>
      </c>
      <c r="M18" s="120"/>
      <c r="N18" s="122"/>
      <c r="O18" s="122"/>
      <c r="P18" s="122"/>
      <c r="Q18" s="122"/>
      <c r="R18" s="122"/>
      <c r="S18" s="122"/>
      <c r="T18" s="122"/>
      <c r="U18" s="122"/>
      <c r="V18" s="122"/>
      <c r="W18" s="122"/>
    </row>
    <row r="19" ht="53.25" customHeight="1" outlineLevel="1" spans="1:23">
      <c r="A19" s="120" t="s">
        <v>72</v>
      </c>
      <c r="B19" s="120" t="s">
        <v>262</v>
      </c>
      <c r="C19" s="120" t="s">
        <v>263</v>
      </c>
      <c r="D19" s="120" t="s">
        <v>132</v>
      </c>
      <c r="E19" s="120" t="s">
        <v>133</v>
      </c>
      <c r="F19" s="120" t="s">
        <v>242</v>
      </c>
      <c r="G19" s="120" t="s">
        <v>243</v>
      </c>
      <c r="H19" s="122">
        <v>1500</v>
      </c>
      <c r="I19" s="122">
        <v>1500</v>
      </c>
      <c r="J19" s="122"/>
      <c r="K19" s="122"/>
      <c r="L19" s="122">
        <v>1500</v>
      </c>
      <c r="M19" s="120"/>
      <c r="N19" s="122"/>
      <c r="O19" s="122"/>
      <c r="P19" s="122"/>
      <c r="Q19" s="122"/>
      <c r="R19" s="122"/>
      <c r="S19" s="122"/>
      <c r="T19" s="122"/>
      <c r="U19" s="122"/>
      <c r="V19" s="122"/>
      <c r="W19" s="122"/>
    </row>
    <row r="20" ht="53.25" customHeight="1" outlineLevel="1" spans="1:23">
      <c r="A20" s="120" t="s">
        <v>72</v>
      </c>
      <c r="B20" s="120" t="s">
        <v>264</v>
      </c>
      <c r="C20" s="120" t="s">
        <v>265</v>
      </c>
      <c r="D20" s="120" t="s">
        <v>136</v>
      </c>
      <c r="E20" s="120" t="s">
        <v>137</v>
      </c>
      <c r="F20" s="120" t="s">
        <v>250</v>
      </c>
      <c r="G20" s="120" t="s">
        <v>251</v>
      </c>
      <c r="H20" s="122">
        <v>1500</v>
      </c>
      <c r="I20" s="122">
        <v>1500</v>
      </c>
      <c r="J20" s="122"/>
      <c r="K20" s="122"/>
      <c r="L20" s="122">
        <v>1500</v>
      </c>
      <c r="M20" s="120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ht="53.25" customHeight="1" outlineLevel="1" spans="1:23">
      <c r="A21" s="120" t="s">
        <v>72</v>
      </c>
      <c r="B21" s="120" t="s">
        <v>266</v>
      </c>
      <c r="C21" s="120" t="s">
        <v>267</v>
      </c>
      <c r="D21" s="120" t="s">
        <v>136</v>
      </c>
      <c r="E21" s="120" t="s">
        <v>137</v>
      </c>
      <c r="F21" s="120" t="s">
        <v>250</v>
      </c>
      <c r="G21" s="120" t="s">
        <v>251</v>
      </c>
      <c r="H21" s="122">
        <v>74520</v>
      </c>
      <c r="I21" s="122">
        <v>74520</v>
      </c>
      <c r="J21" s="122"/>
      <c r="K21" s="122"/>
      <c r="L21" s="122">
        <v>74520</v>
      </c>
      <c r="M21" s="120"/>
      <c r="N21" s="122"/>
      <c r="O21" s="122"/>
      <c r="P21" s="122"/>
      <c r="Q21" s="122"/>
      <c r="R21" s="122"/>
      <c r="S21" s="122"/>
      <c r="T21" s="122"/>
      <c r="U21" s="122"/>
      <c r="V21" s="122"/>
      <c r="W21" s="122"/>
    </row>
    <row r="22" ht="53.25" customHeight="1" outlineLevel="1" spans="1:23">
      <c r="A22" s="120" t="s">
        <v>72</v>
      </c>
      <c r="B22" s="120" t="s">
        <v>248</v>
      </c>
      <c r="C22" s="120" t="s">
        <v>249</v>
      </c>
      <c r="D22" s="120" t="s">
        <v>136</v>
      </c>
      <c r="E22" s="120" t="s">
        <v>137</v>
      </c>
      <c r="F22" s="120" t="s">
        <v>250</v>
      </c>
      <c r="G22" s="120" t="s">
        <v>251</v>
      </c>
      <c r="H22" s="122">
        <v>130080</v>
      </c>
      <c r="I22" s="122">
        <v>130080</v>
      </c>
      <c r="J22" s="122"/>
      <c r="K22" s="122"/>
      <c r="L22" s="122">
        <v>130080</v>
      </c>
      <c r="M22" s="120"/>
      <c r="N22" s="122"/>
      <c r="O22" s="122"/>
      <c r="P22" s="122"/>
      <c r="Q22" s="122"/>
      <c r="R22" s="122"/>
      <c r="S22" s="122"/>
      <c r="T22" s="122"/>
      <c r="U22" s="122"/>
      <c r="V22" s="122"/>
      <c r="W22" s="122"/>
    </row>
    <row r="23" ht="53.25" customHeight="1" outlineLevel="1" spans="1:23">
      <c r="A23" s="120" t="s">
        <v>72</v>
      </c>
      <c r="B23" s="120" t="s">
        <v>268</v>
      </c>
      <c r="C23" s="120" t="s">
        <v>269</v>
      </c>
      <c r="D23" s="120" t="s">
        <v>106</v>
      </c>
      <c r="E23" s="120" t="s">
        <v>107</v>
      </c>
      <c r="F23" s="120" t="s">
        <v>270</v>
      </c>
      <c r="G23" s="120" t="s">
        <v>271</v>
      </c>
      <c r="H23" s="122">
        <v>237155.68</v>
      </c>
      <c r="I23" s="122">
        <v>237155.68</v>
      </c>
      <c r="J23" s="122"/>
      <c r="K23" s="122"/>
      <c r="L23" s="122">
        <v>237155.68</v>
      </c>
      <c r="M23" s="120"/>
      <c r="N23" s="122"/>
      <c r="O23" s="122"/>
      <c r="P23" s="122"/>
      <c r="Q23" s="122"/>
      <c r="R23" s="122"/>
      <c r="S23" s="122"/>
      <c r="T23" s="122"/>
      <c r="U23" s="122"/>
      <c r="V23" s="122"/>
      <c r="W23" s="122"/>
    </row>
    <row r="24" ht="53.25" customHeight="1" outlineLevel="1" spans="1:23">
      <c r="A24" s="120" t="s">
        <v>72</v>
      </c>
      <c r="B24" s="120" t="s">
        <v>268</v>
      </c>
      <c r="C24" s="120" t="s">
        <v>269</v>
      </c>
      <c r="D24" s="120" t="s">
        <v>106</v>
      </c>
      <c r="E24" s="120" t="s">
        <v>107</v>
      </c>
      <c r="F24" s="120" t="s">
        <v>270</v>
      </c>
      <c r="G24" s="120" t="s">
        <v>271</v>
      </c>
      <c r="H24" s="122">
        <v>13720</v>
      </c>
      <c r="I24" s="122">
        <v>13720</v>
      </c>
      <c r="J24" s="122"/>
      <c r="K24" s="122"/>
      <c r="L24" s="122">
        <v>13720</v>
      </c>
      <c r="M24" s="120"/>
      <c r="N24" s="122"/>
      <c r="O24" s="122"/>
      <c r="P24" s="122"/>
      <c r="Q24" s="122"/>
      <c r="R24" s="122"/>
      <c r="S24" s="122"/>
      <c r="T24" s="122"/>
      <c r="U24" s="122"/>
      <c r="V24" s="122"/>
      <c r="W24" s="122"/>
    </row>
    <row r="25" ht="53.25" customHeight="1" outlineLevel="1" spans="1:23">
      <c r="A25" s="120" t="s">
        <v>72</v>
      </c>
      <c r="B25" s="120" t="s">
        <v>272</v>
      </c>
      <c r="C25" s="120" t="s">
        <v>273</v>
      </c>
      <c r="D25" s="120" t="s">
        <v>149</v>
      </c>
      <c r="E25" s="120" t="s">
        <v>150</v>
      </c>
      <c r="F25" s="120" t="s">
        <v>274</v>
      </c>
      <c r="G25" s="120" t="s">
        <v>275</v>
      </c>
      <c r="H25" s="122">
        <v>2100</v>
      </c>
      <c r="I25" s="122">
        <v>2100</v>
      </c>
      <c r="J25" s="122"/>
      <c r="K25" s="122"/>
      <c r="L25" s="122">
        <v>2100</v>
      </c>
      <c r="M25" s="120"/>
      <c r="N25" s="122"/>
      <c r="O25" s="122"/>
      <c r="P25" s="122"/>
      <c r="Q25" s="122"/>
      <c r="R25" s="122"/>
      <c r="S25" s="122"/>
      <c r="T25" s="122"/>
      <c r="U25" s="122"/>
      <c r="V25" s="122"/>
      <c r="W25" s="122"/>
    </row>
    <row r="26" ht="53.25" customHeight="1" outlineLevel="1" spans="1:23">
      <c r="A26" s="120" t="s">
        <v>72</v>
      </c>
      <c r="B26" s="120" t="s">
        <v>272</v>
      </c>
      <c r="C26" s="120" t="s">
        <v>273</v>
      </c>
      <c r="D26" s="120" t="s">
        <v>147</v>
      </c>
      <c r="E26" s="120" t="s">
        <v>148</v>
      </c>
      <c r="F26" s="120" t="s">
        <v>274</v>
      </c>
      <c r="G26" s="120" t="s">
        <v>275</v>
      </c>
      <c r="H26" s="122">
        <v>4200</v>
      </c>
      <c r="I26" s="122">
        <v>4200</v>
      </c>
      <c r="J26" s="122"/>
      <c r="K26" s="122"/>
      <c r="L26" s="122">
        <v>4200</v>
      </c>
      <c r="M26" s="120"/>
      <c r="N26" s="122"/>
      <c r="O26" s="122"/>
      <c r="P26" s="122"/>
      <c r="Q26" s="122"/>
      <c r="R26" s="122"/>
      <c r="S26" s="122"/>
      <c r="T26" s="122"/>
      <c r="U26" s="122"/>
      <c r="V26" s="122"/>
      <c r="W26" s="122"/>
    </row>
    <row r="27" ht="53.25" customHeight="1" outlineLevel="1" spans="1:23">
      <c r="A27" s="120" t="s">
        <v>72</v>
      </c>
      <c r="B27" s="120" t="s">
        <v>276</v>
      </c>
      <c r="C27" s="120" t="s">
        <v>277</v>
      </c>
      <c r="D27" s="120" t="s">
        <v>147</v>
      </c>
      <c r="E27" s="120" t="s">
        <v>148</v>
      </c>
      <c r="F27" s="120" t="s">
        <v>274</v>
      </c>
      <c r="G27" s="120" t="s">
        <v>275</v>
      </c>
      <c r="H27" s="122">
        <v>88934</v>
      </c>
      <c r="I27" s="122">
        <v>88934</v>
      </c>
      <c r="J27" s="122"/>
      <c r="K27" s="122"/>
      <c r="L27" s="122">
        <v>88934</v>
      </c>
      <c r="M27" s="120"/>
      <c r="N27" s="122"/>
      <c r="O27" s="122"/>
      <c r="P27" s="122"/>
      <c r="Q27" s="122"/>
      <c r="R27" s="122"/>
      <c r="S27" s="122"/>
      <c r="T27" s="122"/>
      <c r="U27" s="122"/>
      <c r="V27" s="122"/>
      <c r="W27" s="122"/>
    </row>
    <row r="28" ht="53.25" customHeight="1" outlineLevel="1" spans="1:23">
      <c r="A28" s="120" t="s">
        <v>72</v>
      </c>
      <c r="B28" s="120" t="s">
        <v>278</v>
      </c>
      <c r="C28" s="120" t="s">
        <v>279</v>
      </c>
      <c r="D28" s="120" t="s">
        <v>147</v>
      </c>
      <c r="E28" s="120" t="s">
        <v>148</v>
      </c>
      <c r="F28" s="120" t="s">
        <v>274</v>
      </c>
      <c r="G28" s="120" t="s">
        <v>275</v>
      </c>
      <c r="H28" s="122">
        <v>5929</v>
      </c>
      <c r="I28" s="122">
        <v>5929</v>
      </c>
      <c r="J28" s="122"/>
      <c r="K28" s="122"/>
      <c r="L28" s="122">
        <v>5929</v>
      </c>
      <c r="M28" s="120"/>
      <c r="N28" s="122"/>
      <c r="O28" s="122"/>
      <c r="P28" s="122"/>
      <c r="Q28" s="122"/>
      <c r="R28" s="122"/>
      <c r="S28" s="122"/>
      <c r="T28" s="122"/>
      <c r="U28" s="122"/>
      <c r="V28" s="122"/>
      <c r="W28" s="122"/>
    </row>
    <row r="29" ht="53.25" customHeight="1" outlineLevel="1" spans="1:23">
      <c r="A29" s="120" t="s">
        <v>72</v>
      </c>
      <c r="B29" s="120" t="s">
        <v>276</v>
      </c>
      <c r="C29" s="120" t="s">
        <v>277</v>
      </c>
      <c r="D29" s="120" t="s">
        <v>147</v>
      </c>
      <c r="E29" s="120" t="s">
        <v>148</v>
      </c>
      <c r="F29" s="120" t="s">
        <v>274</v>
      </c>
      <c r="G29" s="120" t="s">
        <v>275</v>
      </c>
      <c r="H29" s="122">
        <v>3864</v>
      </c>
      <c r="I29" s="122">
        <v>3864</v>
      </c>
      <c r="J29" s="122"/>
      <c r="K29" s="122"/>
      <c r="L29" s="122">
        <v>3864</v>
      </c>
      <c r="M29" s="120"/>
      <c r="N29" s="122"/>
      <c r="O29" s="122"/>
      <c r="P29" s="122"/>
      <c r="Q29" s="122"/>
      <c r="R29" s="122"/>
      <c r="S29" s="122"/>
      <c r="T29" s="122"/>
      <c r="U29" s="122"/>
      <c r="V29" s="122"/>
      <c r="W29" s="122"/>
    </row>
    <row r="30" ht="53.25" customHeight="1" outlineLevel="1" spans="1:23">
      <c r="A30" s="120" t="s">
        <v>72</v>
      </c>
      <c r="B30" s="120" t="s">
        <v>280</v>
      </c>
      <c r="C30" s="120" t="s">
        <v>281</v>
      </c>
      <c r="D30" s="120" t="s">
        <v>149</v>
      </c>
      <c r="E30" s="120" t="s">
        <v>150</v>
      </c>
      <c r="F30" s="120" t="s">
        <v>274</v>
      </c>
      <c r="G30" s="120" t="s">
        <v>275</v>
      </c>
      <c r="H30" s="122">
        <v>2898</v>
      </c>
      <c r="I30" s="122">
        <v>2898</v>
      </c>
      <c r="J30" s="122"/>
      <c r="K30" s="122"/>
      <c r="L30" s="122">
        <v>2898</v>
      </c>
      <c r="M30" s="120"/>
      <c r="N30" s="122"/>
      <c r="O30" s="122"/>
      <c r="P30" s="122"/>
      <c r="Q30" s="122"/>
      <c r="R30" s="122"/>
      <c r="S30" s="122"/>
      <c r="T30" s="122"/>
      <c r="U30" s="122"/>
      <c r="V30" s="122"/>
      <c r="W30" s="122"/>
    </row>
    <row r="31" ht="53.25" customHeight="1" outlineLevel="1" spans="1:23">
      <c r="A31" s="120" t="s">
        <v>72</v>
      </c>
      <c r="B31" s="120" t="s">
        <v>278</v>
      </c>
      <c r="C31" s="120" t="s">
        <v>279</v>
      </c>
      <c r="D31" s="120" t="s">
        <v>149</v>
      </c>
      <c r="E31" s="120" t="s">
        <v>150</v>
      </c>
      <c r="F31" s="120" t="s">
        <v>274</v>
      </c>
      <c r="G31" s="120" t="s">
        <v>275</v>
      </c>
      <c r="H31" s="122">
        <v>78</v>
      </c>
      <c r="I31" s="122">
        <v>78</v>
      </c>
      <c r="J31" s="122"/>
      <c r="K31" s="122"/>
      <c r="L31" s="122">
        <v>78</v>
      </c>
      <c r="M31" s="120"/>
      <c r="N31" s="122"/>
      <c r="O31" s="122"/>
      <c r="P31" s="122"/>
      <c r="Q31" s="122"/>
      <c r="R31" s="122"/>
      <c r="S31" s="122"/>
      <c r="T31" s="122"/>
      <c r="U31" s="122"/>
      <c r="V31" s="122"/>
      <c r="W31" s="122"/>
    </row>
    <row r="32" ht="53.25" customHeight="1" outlineLevel="1" spans="1:23">
      <c r="A32" s="120" t="s">
        <v>72</v>
      </c>
      <c r="B32" s="120" t="s">
        <v>278</v>
      </c>
      <c r="C32" s="120" t="s">
        <v>279</v>
      </c>
      <c r="D32" s="120" t="s">
        <v>147</v>
      </c>
      <c r="E32" s="120" t="s">
        <v>148</v>
      </c>
      <c r="F32" s="120" t="s">
        <v>274</v>
      </c>
      <c r="G32" s="120" t="s">
        <v>275</v>
      </c>
      <c r="H32" s="122">
        <v>96</v>
      </c>
      <c r="I32" s="122">
        <v>96</v>
      </c>
      <c r="J32" s="122"/>
      <c r="K32" s="122"/>
      <c r="L32" s="122">
        <v>96</v>
      </c>
      <c r="M32" s="120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  <row r="33" ht="53.25" customHeight="1" outlineLevel="1" spans="1:23">
      <c r="A33" s="120" t="s">
        <v>72</v>
      </c>
      <c r="B33" s="120" t="s">
        <v>282</v>
      </c>
      <c r="C33" s="120" t="s">
        <v>152</v>
      </c>
      <c r="D33" s="120" t="s">
        <v>151</v>
      </c>
      <c r="E33" s="120" t="s">
        <v>152</v>
      </c>
      <c r="F33" s="120" t="s">
        <v>283</v>
      </c>
      <c r="G33" s="120" t="s">
        <v>284</v>
      </c>
      <c r="H33" s="122">
        <v>70864</v>
      </c>
      <c r="I33" s="122">
        <v>70864</v>
      </c>
      <c r="J33" s="122"/>
      <c r="K33" s="122"/>
      <c r="L33" s="122">
        <v>70864</v>
      </c>
      <c r="M33" s="120"/>
      <c r="N33" s="122"/>
      <c r="O33" s="122"/>
      <c r="P33" s="122"/>
      <c r="Q33" s="122"/>
      <c r="R33" s="122"/>
      <c r="S33" s="122"/>
      <c r="T33" s="122"/>
      <c r="U33" s="122"/>
      <c r="V33" s="122"/>
      <c r="W33" s="122"/>
    </row>
    <row r="34" ht="53.25" customHeight="1" outlineLevel="1" spans="1:23">
      <c r="A34" s="120" t="s">
        <v>72</v>
      </c>
      <c r="B34" s="120" t="s">
        <v>282</v>
      </c>
      <c r="C34" s="120" t="s">
        <v>152</v>
      </c>
      <c r="D34" s="120" t="s">
        <v>151</v>
      </c>
      <c r="E34" s="120" t="s">
        <v>152</v>
      </c>
      <c r="F34" s="120" t="s">
        <v>283</v>
      </c>
      <c r="G34" s="120" t="s">
        <v>284</v>
      </c>
      <c r="H34" s="122">
        <v>3420</v>
      </c>
      <c r="I34" s="122">
        <v>3420</v>
      </c>
      <c r="J34" s="122"/>
      <c r="K34" s="122"/>
      <c r="L34" s="122">
        <v>3420</v>
      </c>
      <c r="M34" s="120"/>
      <c r="N34" s="122"/>
      <c r="O34" s="122"/>
      <c r="P34" s="122"/>
      <c r="Q34" s="122"/>
      <c r="R34" s="122"/>
      <c r="S34" s="122"/>
      <c r="T34" s="122"/>
      <c r="U34" s="122"/>
      <c r="V34" s="122"/>
      <c r="W34" s="122"/>
    </row>
    <row r="35" ht="53.25" customHeight="1" outlineLevel="1" spans="1:23">
      <c r="A35" s="120" t="s">
        <v>72</v>
      </c>
      <c r="B35" s="120" t="s">
        <v>285</v>
      </c>
      <c r="C35" s="120" t="s">
        <v>286</v>
      </c>
      <c r="D35" s="120" t="s">
        <v>153</v>
      </c>
      <c r="E35" s="120" t="s">
        <v>154</v>
      </c>
      <c r="F35" s="120" t="s">
        <v>287</v>
      </c>
      <c r="G35" s="120" t="s">
        <v>288</v>
      </c>
      <c r="H35" s="122">
        <v>2766</v>
      </c>
      <c r="I35" s="122">
        <v>2766</v>
      </c>
      <c r="J35" s="122"/>
      <c r="K35" s="122"/>
      <c r="L35" s="122">
        <v>2766</v>
      </c>
      <c r="M35" s="120"/>
      <c r="N35" s="122"/>
      <c r="O35" s="122"/>
      <c r="P35" s="122"/>
      <c r="Q35" s="122"/>
      <c r="R35" s="122"/>
      <c r="S35" s="122"/>
      <c r="T35" s="122"/>
      <c r="U35" s="122"/>
      <c r="V35" s="122"/>
      <c r="W35" s="122"/>
    </row>
    <row r="36" ht="53.25" customHeight="1" outlineLevel="1" spans="1:23">
      <c r="A36" s="120" t="s">
        <v>72</v>
      </c>
      <c r="B36" s="120" t="s">
        <v>285</v>
      </c>
      <c r="C36" s="120" t="s">
        <v>286</v>
      </c>
      <c r="D36" s="120" t="s">
        <v>153</v>
      </c>
      <c r="E36" s="120" t="s">
        <v>154</v>
      </c>
      <c r="F36" s="120" t="s">
        <v>287</v>
      </c>
      <c r="G36" s="120" t="s">
        <v>288</v>
      </c>
      <c r="H36" s="122">
        <v>5045</v>
      </c>
      <c r="I36" s="122">
        <v>5045</v>
      </c>
      <c r="J36" s="122"/>
      <c r="K36" s="122"/>
      <c r="L36" s="122">
        <v>5045</v>
      </c>
      <c r="M36" s="120"/>
      <c r="N36" s="122"/>
      <c r="O36" s="122"/>
      <c r="P36" s="122"/>
      <c r="Q36" s="122"/>
      <c r="R36" s="122"/>
      <c r="S36" s="122"/>
      <c r="T36" s="122"/>
      <c r="U36" s="122"/>
      <c r="V36" s="122"/>
      <c r="W36" s="122"/>
    </row>
    <row r="37" ht="53.25" customHeight="1" outlineLevel="1" spans="1:23">
      <c r="A37" s="120" t="s">
        <v>72</v>
      </c>
      <c r="B37" s="120" t="s">
        <v>289</v>
      </c>
      <c r="C37" s="120" t="s">
        <v>290</v>
      </c>
      <c r="D37" s="120" t="s">
        <v>142</v>
      </c>
      <c r="E37" s="120" t="s">
        <v>141</v>
      </c>
      <c r="F37" s="120" t="s">
        <v>287</v>
      </c>
      <c r="G37" s="120" t="s">
        <v>288</v>
      </c>
      <c r="H37" s="122">
        <v>15434</v>
      </c>
      <c r="I37" s="122">
        <v>15434</v>
      </c>
      <c r="J37" s="122"/>
      <c r="K37" s="122"/>
      <c r="L37" s="122">
        <v>15434</v>
      </c>
      <c r="M37" s="120"/>
      <c r="N37" s="122"/>
      <c r="O37" s="122"/>
      <c r="P37" s="122"/>
      <c r="Q37" s="122"/>
      <c r="R37" s="122"/>
      <c r="S37" s="122"/>
      <c r="T37" s="122"/>
      <c r="U37" s="122"/>
      <c r="V37" s="122"/>
      <c r="W37" s="122"/>
    </row>
    <row r="38" ht="53.25" customHeight="1" outlineLevel="1" spans="1:23">
      <c r="A38" s="120" t="s">
        <v>72</v>
      </c>
      <c r="B38" s="120" t="s">
        <v>285</v>
      </c>
      <c r="C38" s="120" t="s">
        <v>286</v>
      </c>
      <c r="D38" s="120" t="s">
        <v>153</v>
      </c>
      <c r="E38" s="120" t="s">
        <v>154</v>
      </c>
      <c r="F38" s="120" t="s">
        <v>287</v>
      </c>
      <c r="G38" s="120" t="s">
        <v>288</v>
      </c>
      <c r="H38" s="122">
        <v>96</v>
      </c>
      <c r="I38" s="122">
        <v>96</v>
      </c>
      <c r="J38" s="122"/>
      <c r="K38" s="122"/>
      <c r="L38" s="122">
        <v>96</v>
      </c>
      <c r="M38" s="120"/>
      <c r="N38" s="122"/>
      <c r="O38" s="122"/>
      <c r="P38" s="122"/>
      <c r="Q38" s="122"/>
      <c r="R38" s="122"/>
      <c r="S38" s="122"/>
      <c r="T38" s="122"/>
      <c r="U38" s="122"/>
      <c r="V38" s="122"/>
      <c r="W38" s="122"/>
    </row>
    <row r="39" ht="53.25" customHeight="1" outlineLevel="1" spans="1:23">
      <c r="A39" s="120" t="s">
        <v>72</v>
      </c>
      <c r="B39" s="120" t="s">
        <v>285</v>
      </c>
      <c r="C39" s="120" t="s">
        <v>286</v>
      </c>
      <c r="D39" s="120" t="s">
        <v>153</v>
      </c>
      <c r="E39" s="120" t="s">
        <v>154</v>
      </c>
      <c r="F39" s="120" t="s">
        <v>287</v>
      </c>
      <c r="G39" s="120" t="s">
        <v>288</v>
      </c>
      <c r="H39" s="122">
        <v>78</v>
      </c>
      <c r="I39" s="122">
        <v>78</v>
      </c>
      <c r="J39" s="122"/>
      <c r="K39" s="122"/>
      <c r="L39" s="122">
        <v>78</v>
      </c>
      <c r="M39" s="120"/>
      <c r="N39" s="122"/>
      <c r="O39" s="122"/>
      <c r="P39" s="122"/>
      <c r="Q39" s="122"/>
      <c r="R39" s="122"/>
      <c r="S39" s="122"/>
      <c r="T39" s="122"/>
      <c r="U39" s="122"/>
      <c r="V39" s="122"/>
      <c r="W39" s="122"/>
    </row>
    <row r="40" ht="53.25" customHeight="1" outlineLevel="1" spans="1:23">
      <c r="A40" s="120" t="s">
        <v>72</v>
      </c>
      <c r="B40" s="120" t="s">
        <v>289</v>
      </c>
      <c r="C40" s="120" t="s">
        <v>290</v>
      </c>
      <c r="D40" s="120" t="s">
        <v>142</v>
      </c>
      <c r="E40" s="120" t="s">
        <v>141</v>
      </c>
      <c r="F40" s="120" t="s">
        <v>287</v>
      </c>
      <c r="G40" s="120" t="s">
        <v>288</v>
      </c>
      <c r="H40" s="122">
        <v>264</v>
      </c>
      <c r="I40" s="122">
        <v>264</v>
      </c>
      <c r="J40" s="122"/>
      <c r="K40" s="122"/>
      <c r="L40" s="122">
        <v>264</v>
      </c>
      <c r="M40" s="120"/>
      <c r="N40" s="122"/>
      <c r="O40" s="122"/>
      <c r="P40" s="122"/>
      <c r="Q40" s="122"/>
      <c r="R40" s="122"/>
      <c r="S40" s="122"/>
      <c r="T40" s="122"/>
      <c r="U40" s="122"/>
      <c r="V40" s="122"/>
      <c r="W40" s="122"/>
    </row>
    <row r="41" ht="53.25" customHeight="1" outlineLevel="1" spans="1:23">
      <c r="A41" s="120" t="s">
        <v>72</v>
      </c>
      <c r="B41" s="120" t="s">
        <v>291</v>
      </c>
      <c r="C41" s="120" t="s">
        <v>164</v>
      </c>
      <c r="D41" s="120" t="s">
        <v>163</v>
      </c>
      <c r="E41" s="120" t="s">
        <v>164</v>
      </c>
      <c r="F41" s="120" t="s">
        <v>292</v>
      </c>
      <c r="G41" s="120" t="s">
        <v>164</v>
      </c>
      <c r="H41" s="122">
        <v>177866.76</v>
      </c>
      <c r="I41" s="122">
        <v>177866.76</v>
      </c>
      <c r="J41" s="122"/>
      <c r="K41" s="122"/>
      <c r="L41" s="122">
        <v>177866.76</v>
      </c>
      <c r="M41" s="120"/>
      <c r="N41" s="122"/>
      <c r="O41" s="122"/>
      <c r="P41" s="122"/>
      <c r="Q41" s="122"/>
      <c r="R41" s="122"/>
      <c r="S41" s="122"/>
      <c r="T41" s="122"/>
      <c r="U41" s="122"/>
      <c r="V41" s="122"/>
      <c r="W41" s="122"/>
    </row>
    <row r="42" ht="53.25" customHeight="1" outlineLevel="1" spans="1:23">
      <c r="A42" s="120" t="s">
        <v>72</v>
      </c>
      <c r="B42" s="120" t="s">
        <v>291</v>
      </c>
      <c r="C42" s="120" t="s">
        <v>164</v>
      </c>
      <c r="D42" s="120" t="s">
        <v>163</v>
      </c>
      <c r="E42" s="120" t="s">
        <v>164</v>
      </c>
      <c r="F42" s="120" t="s">
        <v>292</v>
      </c>
      <c r="G42" s="120" t="s">
        <v>164</v>
      </c>
      <c r="H42" s="122">
        <v>13000</v>
      </c>
      <c r="I42" s="122">
        <v>13000</v>
      </c>
      <c r="J42" s="122"/>
      <c r="K42" s="122"/>
      <c r="L42" s="122">
        <v>13000</v>
      </c>
      <c r="M42" s="120"/>
      <c r="N42" s="122"/>
      <c r="O42" s="122"/>
      <c r="P42" s="122"/>
      <c r="Q42" s="122"/>
      <c r="R42" s="122"/>
      <c r="S42" s="122"/>
      <c r="T42" s="122"/>
      <c r="U42" s="122"/>
      <c r="V42" s="122"/>
      <c r="W42" s="122"/>
    </row>
    <row r="43" ht="53.25" customHeight="1" outlineLevel="1" spans="1:23">
      <c r="A43" s="120" t="s">
        <v>72</v>
      </c>
      <c r="B43" s="120" t="s">
        <v>293</v>
      </c>
      <c r="C43" s="120" t="s">
        <v>294</v>
      </c>
      <c r="D43" s="120" t="s">
        <v>132</v>
      </c>
      <c r="E43" s="120" t="s">
        <v>133</v>
      </c>
      <c r="F43" s="120" t="s">
        <v>295</v>
      </c>
      <c r="G43" s="120" t="s">
        <v>296</v>
      </c>
      <c r="H43" s="122">
        <v>40000</v>
      </c>
      <c r="I43" s="122">
        <v>40000</v>
      </c>
      <c r="J43" s="122"/>
      <c r="K43" s="122"/>
      <c r="L43" s="122">
        <v>40000</v>
      </c>
      <c r="M43" s="120"/>
      <c r="N43" s="122"/>
      <c r="O43" s="122"/>
      <c r="P43" s="122"/>
      <c r="Q43" s="122"/>
      <c r="R43" s="122"/>
      <c r="S43" s="122"/>
      <c r="T43" s="122"/>
      <c r="U43" s="122"/>
      <c r="V43" s="122"/>
      <c r="W43" s="122"/>
    </row>
    <row r="44" ht="53.25" customHeight="1" outlineLevel="1" spans="1:23">
      <c r="A44" s="120" t="s">
        <v>72</v>
      </c>
      <c r="B44" s="120" t="s">
        <v>293</v>
      </c>
      <c r="C44" s="120" t="s">
        <v>294</v>
      </c>
      <c r="D44" s="120" t="s">
        <v>136</v>
      </c>
      <c r="E44" s="120" t="s">
        <v>137</v>
      </c>
      <c r="F44" s="120" t="s">
        <v>295</v>
      </c>
      <c r="G44" s="120" t="s">
        <v>296</v>
      </c>
      <c r="H44" s="122">
        <v>15000</v>
      </c>
      <c r="I44" s="122">
        <v>15000</v>
      </c>
      <c r="J44" s="122"/>
      <c r="K44" s="122"/>
      <c r="L44" s="122">
        <v>15000</v>
      </c>
      <c r="M44" s="120"/>
      <c r="N44" s="122"/>
      <c r="O44" s="122"/>
      <c r="P44" s="122"/>
      <c r="Q44" s="122"/>
      <c r="R44" s="122"/>
      <c r="S44" s="122"/>
      <c r="T44" s="122"/>
      <c r="U44" s="122"/>
      <c r="V44" s="122"/>
      <c r="W44" s="122"/>
    </row>
    <row r="45" ht="53.25" customHeight="1" outlineLevel="1" spans="1:23">
      <c r="A45" s="120" t="s">
        <v>72</v>
      </c>
      <c r="B45" s="120" t="s">
        <v>297</v>
      </c>
      <c r="C45" s="120" t="s">
        <v>298</v>
      </c>
      <c r="D45" s="120" t="s">
        <v>136</v>
      </c>
      <c r="E45" s="120" t="s">
        <v>137</v>
      </c>
      <c r="F45" s="120" t="s">
        <v>299</v>
      </c>
      <c r="G45" s="120" t="s">
        <v>300</v>
      </c>
      <c r="H45" s="122">
        <v>10000</v>
      </c>
      <c r="I45" s="122">
        <v>10000</v>
      </c>
      <c r="J45" s="122"/>
      <c r="K45" s="122"/>
      <c r="L45" s="122">
        <v>10000</v>
      </c>
      <c r="M45" s="120"/>
      <c r="N45" s="122"/>
      <c r="O45" s="122"/>
      <c r="P45" s="122"/>
      <c r="Q45" s="122"/>
      <c r="R45" s="122"/>
      <c r="S45" s="122"/>
      <c r="T45" s="122"/>
      <c r="U45" s="122"/>
      <c r="V45" s="122"/>
      <c r="W45" s="122"/>
    </row>
    <row r="46" ht="53.25" customHeight="1" outlineLevel="1" spans="1:23">
      <c r="A46" s="120" t="s">
        <v>72</v>
      </c>
      <c r="B46" s="120" t="s">
        <v>297</v>
      </c>
      <c r="C46" s="120" t="s">
        <v>298</v>
      </c>
      <c r="D46" s="120" t="s">
        <v>136</v>
      </c>
      <c r="E46" s="120" t="s">
        <v>137</v>
      </c>
      <c r="F46" s="120" t="s">
        <v>301</v>
      </c>
      <c r="G46" s="120" t="s">
        <v>302</v>
      </c>
      <c r="H46" s="122">
        <v>5000</v>
      </c>
      <c r="I46" s="122">
        <v>5000</v>
      </c>
      <c r="J46" s="122"/>
      <c r="K46" s="122"/>
      <c r="L46" s="122">
        <v>5000</v>
      </c>
      <c r="M46" s="120"/>
      <c r="N46" s="122"/>
      <c r="O46" s="122"/>
      <c r="P46" s="122"/>
      <c r="Q46" s="122"/>
      <c r="R46" s="122"/>
      <c r="S46" s="122"/>
      <c r="T46" s="122"/>
      <c r="U46" s="122"/>
      <c r="V46" s="122"/>
      <c r="W46" s="122"/>
    </row>
    <row r="47" ht="53.25" customHeight="1" outlineLevel="1" spans="1:23">
      <c r="A47" s="120" t="s">
        <v>72</v>
      </c>
      <c r="B47" s="120" t="s">
        <v>303</v>
      </c>
      <c r="C47" s="120" t="s">
        <v>304</v>
      </c>
      <c r="D47" s="120" t="s">
        <v>104</v>
      </c>
      <c r="E47" s="120" t="s">
        <v>105</v>
      </c>
      <c r="F47" s="120" t="s">
        <v>305</v>
      </c>
      <c r="G47" s="120" t="s">
        <v>306</v>
      </c>
      <c r="H47" s="122">
        <v>2400</v>
      </c>
      <c r="I47" s="122">
        <v>2400</v>
      </c>
      <c r="J47" s="122"/>
      <c r="K47" s="122"/>
      <c r="L47" s="122">
        <v>2400</v>
      </c>
      <c r="M47" s="120"/>
      <c r="N47" s="122"/>
      <c r="O47" s="122"/>
      <c r="P47" s="122"/>
      <c r="Q47" s="122"/>
      <c r="R47" s="122"/>
      <c r="S47" s="122"/>
      <c r="T47" s="122"/>
      <c r="U47" s="122"/>
      <c r="V47" s="122"/>
      <c r="W47" s="122"/>
    </row>
    <row r="48" ht="53.25" customHeight="1" outlineLevel="1" spans="1:23">
      <c r="A48" s="120" t="s">
        <v>72</v>
      </c>
      <c r="B48" s="120" t="s">
        <v>307</v>
      </c>
      <c r="C48" s="120" t="s">
        <v>296</v>
      </c>
      <c r="D48" s="120" t="s">
        <v>132</v>
      </c>
      <c r="E48" s="120" t="s">
        <v>133</v>
      </c>
      <c r="F48" s="120" t="s">
        <v>295</v>
      </c>
      <c r="G48" s="120" t="s">
        <v>296</v>
      </c>
      <c r="H48" s="122">
        <v>31802.06</v>
      </c>
      <c r="I48" s="122">
        <v>31802.06</v>
      </c>
      <c r="J48" s="122"/>
      <c r="K48" s="122"/>
      <c r="L48" s="122">
        <v>31802.06</v>
      </c>
      <c r="M48" s="120"/>
      <c r="N48" s="122"/>
      <c r="O48" s="122"/>
      <c r="P48" s="122"/>
      <c r="Q48" s="122"/>
      <c r="R48" s="122"/>
      <c r="S48" s="122"/>
      <c r="T48" s="122"/>
      <c r="U48" s="122"/>
      <c r="V48" s="122"/>
      <c r="W48" s="122"/>
    </row>
    <row r="49" ht="53.25" customHeight="1" outlineLevel="1" spans="1:23">
      <c r="A49" s="120" t="s">
        <v>72</v>
      </c>
      <c r="B49" s="120" t="s">
        <v>308</v>
      </c>
      <c r="C49" s="120" t="s">
        <v>309</v>
      </c>
      <c r="D49" s="120" t="s">
        <v>132</v>
      </c>
      <c r="E49" s="120" t="s">
        <v>133</v>
      </c>
      <c r="F49" s="120" t="s">
        <v>310</v>
      </c>
      <c r="G49" s="120" t="s">
        <v>311</v>
      </c>
      <c r="H49" s="122">
        <v>75000</v>
      </c>
      <c r="I49" s="122">
        <v>75000</v>
      </c>
      <c r="J49" s="122"/>
      <c r="K49" s="122"/>
      <c r="L49" s="122">
        <v>75000</v>
      </c>
      <c r="M49" s="120"/>
      <c r="N49" s="122"/>
      <c r="O49" s="122"/>
      <c r="P49" s="122"/>
      <c r="Q49" s="122"/>
      <c r="R49" s="122"/>
      <c r="S49" s="122"/>
      <c r="T49" s="122"/>
      <c r="U49" s="122"/>
      <c r="V49" s="122"/>
      <c r="W49" s="122"/>
    </row>
    <row r="50" ht="53.25" customHeight="1" outlineLevel="1" spans="1:23">
      <c r="A50" s="120" t="s">
        <v>72</v>
      </c>
      <c r="B50" s="120" t="s">
        <v>312</v>
      </c>
      <c r="C50" s="120" t="s">
        <v>313</v>
      </c>
      <c r="D50" s="120" t="s">
        <v>116</v>
      </c>
      <c r="E50" s="120" t="s">
        <v>117</v>
      </c>
      <c r="F50" s="120" t="s">
        <v>314</v>
      </c>
      <c r="G50" s="120" t="s">
        <v>315</v>
      </c>
      <c r="H50" s="122">
        <v>234880</v>
      </c>
      <c r="I50" s="122">
        <v>234880</v>
      </c>
      <c r="J50" s="122"/>
      <c r="K50" s="122"/>
      <c r="L50" s="122">
        <v>234880</v>
      </c>
      <c r="M50" s="120"/>
      <c r="N50" s="122"/>
      <c r="O50" s="122"/>
      <c r="P50" s="122"/>
      <c r="Q50" s="122"/>
      <c r="R50" s="122"/>
      <c r="S50" s="122"/>
      <c r="T50" s="122"/>
      <c r="U50" s="122"/>
      <c r="V50" s="122"/>
      <c r="W50" s="122"/>
    </row>
    <row r="51" ht="53.25" customHeight="1" outlineLevel="1" spans="1:23">
      <c r="A51" s="120" t="s">
        <v>72</v>
      </c>
      <c r="B51" s="120" t="s">
        <v>316</v>
      </c>
      <c r="C51" s="120" t="s">
        <v>317</v>
      </c>
      <c r="D51" s="120" t="s">
        <v>128</v>
      </c>
      <c r="E51" s="120" t="s">
        <v>129</v>
      </c>
      <c r="F51" s="120" t="s">
        <v>318</v>
      </c>
      <c r="G51" s="120" t="s">
        <v>319</v>
      </c>
      <c r="H51" s="122">
        <v>2783580</v>
      </c>
      <c r="I51" s="122">
        <v>2783580</v>
      </c>
      <c r="J51" s="122"/>
      <c r="K51" s="122"/>
      <c r="L51" s="122">
        <v>2783580</v>
      </c>
      <c r="M51" s="120"/>
      <c r="N51" s="122"/>
      <c r="O51" s="122"/>
      <c r="P51" s="122"/>
      <c r="Q51" s="122"/>
      <c r="R51" s="122"/>
      <c r="S51" s="122"/>
      <c r="T51" s="122"/>
      <c r="U51" s="122"/>
      <c r="V51" s="122"/>
      <c r="W51" s="122"/>
    </row>
    <row r="52" ht="53.25" customHeight="1" outlineLevel="1" spans="1:23">
      <c r="A52" s="120" t="s">
        <v>72</v>
      </c>
      <c r="B52" s="120" t="s">
        <v>320</v>
      </c>
      <c r="C52" s="120" t="s">
        <v>321</v>
      </c>
      <c r="D52" s="120" t="s">
        <v>122</v>
      </c>
      <c r="E52" s="120" t="s">
        <v>123</v>
      </c>
      <c r="F52" s="120" t="s">
        <v>322</v>
      </c>
      <c r="G52" s="120" t="s">
        <v>323</v>
      </c>
      <c r="H52" s="122">
        <v>600000</v>
      </c>
      <c r="I52" s="122"/>
      <c r="J52" s="122"/>
      <c r="K52" s="122"/>
      <c r="L52" s="122"/>
      <c r="M52" s="120"/>
      <c r="N52" s="122"/>
      <c r="O52" s="122"/>
      <c r="P52" s="122"/>
      <c r="Q52" s="122"/>
      <c r="R52" s="122">
        <v>600000</v>
      </c>
      <c r="S52" s="122"/>
      <c r="T52" s="122"/>
      <c r="U52" s="122"/>
      <c r="V52" s="122"/>
      <c r="W52" s="122">
        <v>600000</v>
      </c>
    </row>
    <row r="53" ht="53.25" customHeight="1" outlineLevel="1" spans="1:23">
      <c r="A53" s="120" t="s">
        <v>72</v>
      </c>
      <c r="B53" s="120" t="s">
        <v>324</v>
      </c>
      <c r="C53" s="120" t="s">
        <v>325</v>
      </c>
      <c r="D53" s="120" t="s">
        <v>122</v>
      </c>
      <c r="E53" s="120" t="s">
        <v>123</v>
      </c>
      <c r="F53" s="120" t="s">
        <v>318</v>
      </c>
      <c r="G53" s="120" t="s">
        <v>319</v>
      </c>
      <c r="H53" s="122">
        <v>124000</v>
      </c>
      <c r="I53" s="122">
        <v>124000</v>
      </c>
      <c r="J53" s="122"/>
      <c r="K53" s="122"/>
      <c r="L53" s="122">
        <v>124000</v>
      </c>
      <c r="M53" s="120"/>
      <c r="N53" s="122"/>
      <c r="O53" s="122"/>
      <c r="P53" s="122"/>
      <c r="Q53" s="122"/>
      <c r="R53" s="122"/>
      <c r="S53" s="122"/>
      <c r="T53" s="122"/>
      <c r="U53" s="122"/>
      <c r="V53" s="122"/>
      <c r="W53" s="122"/>
    </row>
    <row r="54" ht="53.25" customHeight="1" outlineLevel="1" spans="1:23">
      <c r="A54" s="120" t="s">
        <v>72</v>
      </c>
      <c r="B54" s="120" t="s">
        <v>326</v>
      </c>
      <c r="C54" s="120" t="s">
        <v>327</v>
      </c>
      <c r="D54" s="120" t="s">
        <v>112</v>
      </c>
      <c r="E54" s="120" t="s">
        <v>113</v>
      </c>
      <c r="F54" s="120" t="s">
        <v>328</v>
      </c>
      <c r="G54" s="120" t="s">
        <v>329</v>
      </c>
      <c r="H54" s="122">
        <v>203904</v>
      </c>
      <c r="I54" s="122">
        <v>203904</v>
      </c>
      <c r="J54" s="122"/>
      <c r="K54" s="122"/>
      <c r="L54" s="122">
        <v>203904</v>
      </c>
      <c r="M54" s="120"/>
      <c r="N54" s="122"/>
      <c r="O54" s="122"/>
      <c r="P54" s="122"/>
      <c r="Q54" s="122"/>
      <c r="R54" s="122"/>
      <c r="S54" s="122"/>
      <c r="T54" s="122"/>
      <c r="U54" s="122"/>
      <c r="V54" s="122"/>
      <c r="W54" s="122"/>
    </row>
    <row r="55" ht="53.25" customHeight="1" outlineLevel="1" spans="1:23">
      <c r="A55" s="120" t="s">
        <v>72</v>
      </c>
      <c r="B55" s="120" t="s">
        <v>330</v>
      </c>
      <c r="C55" s="120" t="s">
        <v>331</v>
      </c>
      <c r="D55" s="120" t="s">
        <v>120</v>
      </c>
      <c r="E55" s="120" t="s">
        <v>121</v>
      </c>
      <c r="F55" s="120" t="s">
        <v>318</v>
      </c>
      <c r="G55" s="120" t="s">
        <v>319</v>
      </c>
      <c r="H55" s="122">
        <v>600000</v>
      </c>
      <c r="I55" s="122">
        <v>600000</v>
      </c>
      <c r="J55" s="122"/>
      <c r="K55" s="122"/>
      <c r="L55" s="122">
        <v>600000</v>
      </c>
      <c r="M55" s="120"/>
      <c r="N55" s="122"/>
      <c r="O55" s="122"/>
      <c r="P55" s="122"/>
      <c r="Q55" s="122"/>
      <c r="R55" s="122"/>
      <c r="S55" s="122"/>
      <c r="T55" s="122"/>
      <c r="U55" s="122"/>
      <c r="V55" s="122"/>
      <c r="W55" s="122"/>
    </row>
    <row r="56" ht="53.25" customHeight="1" outlineLevel="1" spans="1:23">
      <c r="A56" s="120" t="s">
        <v>72</v>
      </c>
      <c r="B56" s="120" t="s">
        <v>332</v>
      </c>
      <c r="C56" s="120" t="s">
        <v>333</v>
      </c>
      <c r="D56" s="120" t="s">
        <v>120</v>
      </c>
      <c r="E56" s="120" t="s">
        <v>121</v>
      </c>
      <c r="F56" s="120" t="s">
        <v>314</v>
      </c>
      <c r="G56" s="120" t="s">
        <v>315</v>
      </c>
      <c r="H56" s="122">
        <v>51840</v>
      </c>
      <c r="I56" s="122">
        <v>51840</v>
      </c>
      <c r="J56" s="122"/>
      <c r="K56" s="122"/>
      <c r="L56" s="122">
        <v>51840</v>
      </c>
      <c r="M56" s="120"/>
      <c r="N56" s="122"/>
      <c r="O56" s="122"/>
      <c r="P56" s="122"/>
      <c r="Q56" s="122"/>
      <c r="R56" s="122"/>
      <c r="S56" s="122"/>
      <c r="T56" s="122"/>
      <c r="U56" s="122"/>
      <c r="V56" s="122"/>
      <c r="W56" s="122"/>
    </row>
    <row r="57" ht="53.25" customHeight="1" outlineLevel="1" spans="1:23">
      <c r="A57" s="120" t="s">
        <v>72</v>
      </c>
      <c r="B57" s="120" t="s">
        <v>334</v>
      </c>
      <c r="C57" s="120" t="s">
        <v>335</v>
      </c>
      <c r="D57" s="120" t="s">
        <v>120</v>
      </c>
      <c r="E57" s="120" t="s">
        <v>121</v>
      </c>
      <c r="F57" s="120" t="s">
        <v>318</v>
      </c>
      <c r="G57" s="120" t="s">
        <v>319</v>
      </c>
      <c r="H57" s="122">
        <v>52650</v>
      </c>
      <c r="I57" s="122">
        <v>52650</v>
      </c>
      <c r="J57" s="122"/>
      <c r="K57" s="122"/>
      <c r="L57" s="122">
        <v>52650</v>
      </c>
      <c r="M57" s="120"/>
      <c r="N57" s="122"/>
      <c r="O57" s="122"/>
      <c r="P57" s="122"/>
      <c r="Q57" s="122"/>
      <c r="R57" s="122"/>
      <c r="S57" s="122"/>
      <c r="T57" s="122"/>
      <c r="U57" s="122"/>
      <c r="V57" s="122"/>
      <c r="W57" s="122"/>
    </row>
    <row r="58" ht="53.25" customHeight="1" outlineLevel="1" spans="1:23">
      <c r="A58" s="120" t="s">
        <v>72</v>
      </c>
      <c r="B58" s="120" t="s">
        <v>336</v>
      </c>
      <c r="C58" s="120" t="s">
        <v>337</v>
      </c>
      <c r="D58" s="120" t="s">
        <v>157</v>
      </c>
      <c r="E58" s="120" t="s">
        <v>158</v>
      </c>
      <c r="F58" s="120" t="s">
        <v>318</v>
      </c>
      <c r="G58" s="120" t="s">
        <v>319</v>
      </c>
      <c r="H58" s="122">
        <v>67200</v>
      </c>
      <c r="I58" s="122">
        <v>67200</v>
      </c>
      <c r="J58" s="122"/>
      <c r="K58" s="122"/>
      <c r="L58" s="122">
        <v>67200</v>
      </c>
      <c r="M58" s="120"/>
      <c r="N58" s="122"/>
      <c r="O58" s="122"/>
      <c r="P58" s="122"/>
      <c r="Q58" s="122"/>
      <c r="R58" s="122"/>
      <c r="S58" s="122"/>
      <c r="T58" s="122"/>
      <c r="U58" s="122"/>
      <c r="V58" s="122"/>
      <c r="W58" s="122"/>
    </row>
    <row r="59" ht="53.25" customHeight="1" outlineLevel="1" spans="1:23">
      <c r="A59" s="120" t="s">
        <v>72</v>
      </c>
      <c r="B59" s="120" t="s">
        <v>338</v>
      </c>
      <c r="C59" s="120" t="s">
        <v>339</v>
      </c>
      <c r="D59" s="120" t="s">
        <v>112</v>
      </c>
      <c r="E59" s="120" t="s">
        <v>113</v>
      </c>
      <c r="F59" s="120" t="s">
        <v>328</v>
      </c>
      <c r="G59" s="120" t="s">
        <v>329</v>
      </c>
      <c r="H59" s="122">
        <v>54374</v>
      </c>
      <c r="I59" s="122">
        <v>54374</v>
      </c>
      <c r="J59" s="122"/>
      <c r="K59" s="122"/>
      <c r="L59" s="122">
        <v>54374</v>
      </c>
      <c r="M59" s="120"/>
      <c r="N59" s="122"/>
      <c r="O59" s="122"/>
      <c r="P59" s="122"/>
      <c r="Q59" s="122"/>
      <c r="R59" s="122"/>
      <c r="S59" s="122"/>
      <c r="T59" s="122"/>
      <c r="U59" s="122"/>
      <c r="V59" s="122"/>
      <c r="W59" s="122"/>
    </row>
    <row r="60" ht="53.25" customHeight="1" outlineLevel="1" spans="1:23">
      <c r="A60" s="120" t="s">
        <v>72</v>
      </c>
      <c r="B60" s="120" t="s">
        <v>340</v>
      </c>
      <c r="C60" s="120" t="s">
        <v>341</v>
      </c>
      <c r="D60" s="120" t="s">
        <v>116</v>
      </c>
      <c r="E60" s="120" t="s">
        <v>117</v>
      </c>
      <c r="F60" s="120" t="s">
        <v>314</v>
      </c>
      <c r="G60" s="120" t="s">
        <v>315</v>
      </c>
      <c r="H60" s="122">
        <v>172800</v>
      </c>
      <c r="I60" s="122">
        <v>172800</v>
      </c>
      <c r="J60" s="122"/>
      <c r="K60" s="122"/>
      <c r="L60" s="122">
        <v>172800</v>
      </c>
      <c r="M60" s="120"/>
      <c r="N60" s="122"/>
      <c r="O60" s="122"/>
      <c r="P60" s="122"/>
      <c r="Q60" s="122"/>
      <c r="R60" s="122"/>
      <c r="S60" s="122"/>
      <c r="T60" s="122"/>
      <c r="U60" s="122"/>
      <c r="V60" s="122"/>
      <c r="W60" s="122"/>
    </row>
    <row r="61" ht="53.25" customHeight="1" outlineLevel="1" spans="1:23">
      <c r="A61" s="120" t="s">
        <v>72</v>
      </c>
      <c r="B61" s="120" t="s">
        <v>342</v>
      </c>
      <c r="C61" s="120" t="s">
        <v>343</v>
      </c>
      <c r="D61" s="120" t="s">
        <v>110</v>
      </c>
      <c r="E61" s="120" t="s">
        <v>111</v>
      </c>
      <c r="F61" s="120" t="s">
        <v>314</v>
      </c>
      <c r="G61" s="120" t="s">
        <v>315</v>
      </c>
      <c r="H61" s="122">
        <v>50809</v>
      </c>
      <c r="I61" s="122">
        <v>50809</v>
      </c>
      <c r="J61" s="122"/>
      <c r="K61" s="122"/>
      <c r="L61" s="122">
        <v>50809</v>
      </c>
      <c r="M61" s="120"/>
      <c r="N61" s="122"/>
      <c r="O61" s="122"/>
      <c r="P61" s="122"/>
      <c r="Q61" s="122"/>
      <c r="R61" s="122"/>
      <c r="S61" s="122"/>
      <c r="T61" s="122"/>
      <c r="U61" s="122"/>
      <c r="V61" s="122"/>
      <c r="W61" s="122"/>
    </row>
    <row r="62" ht="53.25" customHeight="1" outlineLevel="1" spans="1:23">
      <c r="A62" s="120" t="s">
        <v>72</v>
      </c>
      <c r="B62" s="120" t="s">
        <v>344</v>
      </c>
      <c r="C62" s="120" t="s">
        <v>345</v>
      </c>
      <c r="D62" s="120" t="s">
        <v>116</v>
      </c>
      <c r="E62" s="120" t="s">
        <v>117</v>
      </c>
      <c r="F62" s="120" t="s">
        <v>314</v>
      </c>
      <c r="G62" s="120" t="s">
        <v>315</v>
      </c>
      <c r="H62" s="122">
        <v>400000</v>
      </c>
      <c r="I62" s="122">
        <v>400000</v>
      </c>
      <c r="J62" s="122"/>
      <c r="K62" s="122"/>
      <c r="L62" s="122">
        <v>400000</v>
      </c>
      <c r="M62" s="120"/>
      <c r="N62" s="122"/>
      <c r="O62" s="122"/>
      <c r="P62" s="122"/>
      <c r="Q62" s="122"/>
      <c r="R62" s="122"/>
      <c r="S62" s="122"/>
      <c r="T62" s="122"/>
      <c r="U62" s="122"/>
      <c r="V62" s="122"/>
      <c r="W62" s="122"/>
    </row>
    <row r="63" ht="53.25" customHeight="1" outlineLevel="1" spans="1:23">
      <c r="A63" s="120" t="s">
        <v>72</v>
      </c>
      <c r="B63" s="120" t="s">
        <v>346</v>
      </c>
      <c r="C63" s="120" t="s">
        <v>347</v>
      </c>
      <c r="D63" s="120" t="s">
        <v>116</v>
      </c>
      <c r="E63" s="120" t="s">
        <v>117</v>
      </c>
      <c r="F63" s="120" t="s">
        <v>314</v>
      </c>
      <c r="G63" s="120" t="s">
        <v>315</v>
      </c>
      <c r="H63" s="122">
        <v>15082</v>
      </c>
      <c r="I63" s="122">
        <v>15082</v>
      </c>
      <c r="J63" s="122"/>
      <c r="K63" s="122"/>
      <c r="L63" s="122">
        <v>15082</v>
      </c>
      <c r="M63" s="120"/>
      <c r="N63" s="122"/>
      <c r="O63" s="122"/>
      <c r="P63" s="122"/>
      <c r="Q63" s="122"/>
      <c r="R63" s="122"/>
      <c r="S63" s="122"/>
      <c r="T63" s="122"/>
      <c r="U63" s="122"/>
      <c r="V63" s="122"/>
      <c r="W63" s="122"/>
    </row>
    <row r="64" ht="53.25" customHeight="1" outlineLevel="1" spans="1:23">
      <c r="A64" s="120" t="s">
        <v>72</v>
      </c>
      <c r="B64" s="120" t="s">
        <v>348</v>
      </c>
      <c r="C64" s="120" t="s">
        <v>349</v>
      </c>
      <c r="D64" s="120" t="s">
        <v>116</v>
      </c>
      <c r="E64" s="120" t="s">
        <v>117</v>
      </c>
      <c r="F64" s="120" t="s">
        <v>314</v>
      </c>
      <c r="G64" s="120" t="s">
        <v>315</v>
      </c>
      <c r="H64" s="122">
        <v>74100</v>
      </c>
      <c r="I64" s="122">
        <v>74100</v>
      </c>
      <c r="J64" s="122"/>
      <c r="K64" s="122"/>
      <c r="L64" s="122">
        <v>74100</v>
      </c>
      <c r="M64" s="120"/>
      <c r="N64" s="122"/>
      <c r="O64" s="122"/>
      <c r="P64" s="122"/>
      <c r="Q64" s="122"/>
      <c r="R64" s="122"/>
      <c r="S64" s="122"/>
      <c r="T64" s="122"/>
      <c r="U64" s="122"/>
      <c r="V64" s="122"/>
      <c r="W64" s="122"/>
    </row>
    <row r="65" ht="53.25" customHeight="1" outlineLevel="1" spans="1:23">
      <c r="A65" s="120" t="s">
        <v>72</v>
      </c>
      <c r="B65" s="120" t="s">
        <v>350</v>
      </c>
      <c r="C65" s="120" t="s">
        <v>351</v>
      </c>
      <c r="D65" s="120" t="s">
        <v>116</v>
      </c>
      <c r="E65" s="120" t="s">
        <v>117</v>
      </c>
      <c r="F65" s="120" t="s">
        <v>314</v>
      </c>
      <c r="G65" s="120" t="s">
        <v>315</v>
      </c>
      <c r="H65" s="122">
        <v>470000</v>
      </c>
      <c r="I65" s="122">
        <v>470000</v>
      </c>
      <c r="J65" s="122"/>
      <c r="K65" s="122"/>
      <c r="L65" s="122">
        <v>470000</v>
      </c>
      <c r="M65" s="120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ht="53.25" customHeight="1" outlineLevel="1" spans="1:23">
      <c r="A66" s="120" t="s">
        <v>72</v>
      </c>
      <c r="B66" s="120" t="s">
        <v>352</v>
      </c>
      <c r="C66" s="120" t="s">
        <v>353</v>
      </c>
      <c r="D66" s="120" t="s">
        <v>116</v>
      </c>
      <c r="E66" s="120" t="s">
        <v>117</v>
      </c>
      <c r="F66" s="120" t="s">
        <v>314</v>
      </c>
      <c r="G66" s="120" t="s">
        <v>315</v>
      </c>
      <c r="H66" s="122">
        <v>6000</v>
      </c>
      <c r="I66" s="122">
        <v>6000</v>
      </c>
      <c r="J66" s="122"/>
      <c r="K66" s="122"/>
      <c r="L66" s="122">
        <v>6000</v>
      </c>
      <c r="M66" s="120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  <row r="67" ht="53.25" customHeight="1" outlineLevel="1" spans="1:23">
      <c r="A67" s="120" t="s">
        <v>72</v>
      </c>
      <c r="B67" s="120" t="s">
        <v>354</v>
      </c>
      <c r="C67" s="120" t="s">
        <v>355</v>
      </c>
      <c r="D67" s="120" t="s">
        <v>116</v>
      </c>
      <c r="E67" s="120" t="s">
        <v>117</v>
      </c>
      <c r="F67" s="120" t="s">
        <v>314</v>
      </c>
      <c r="G67" s="120" t="s">
        <v>315</v>
      </c>
      <c r="H67" s="122">
        <v>45000</v>
      </c>
      <c r="I67" s="122">
        <v>45000</v>
      </c>
      <c r="J67" s="122"/>
      <c r="K67" s="122"/>
      <c r="L67" s="122">
        <v>45000</v>
      </c>
      <c r="M67" s="120"/>
      <c r="N67" s="122"/>
      <c r="O67" s="122"/>
      <c r="P67" s="122"/>
      <c r="Q67" s="122"/>
      <c r="R67" s="122"/>
      <c r="S67" s="122"/>
      <c r="T67" s="122"/>
      <c r="U67" s="122"/>
      <c r="V67" s="122"/>
      <c r="W67" s="122"/>
    </row>
    <row r="68" ht="30.75" customHeight="1" spans="1:23">
      <c r="A68" s="127" t="s">
        <v>56</v>
      </c>
      <c r="B68" s="127"/>
      <c r="C68" s="127"/>
      <c r="D68" s="127"/>
      <c r="E68" s="127"/>
      <c r="F68" s="127"/>
      <c r="G68" s="127"/>
      <c r="H68" s="122">
        <v>8357560.5</v>
      </c>
      <c r="I68" s="122">
        <v>7757560.5</v>
      </c>
      <c r="J68" s="122"/>
      <c r="K68" s="122"/>
      <c r="L68" s="122">
        <v>7757560.5</v>
      </c>
      <c r="M68" s="122"/>
      <c r="N68" s="122"/>
      <c r="O68" s="122"/>
      <c r="P68" s="122"/>
      <c r="Q68" s="122"/>
      <c r="R68" s="122">
        <v>600000</v>
      </c>
      <c r="S68" s="122"/>
      <c r="T68" s="122"/>
      <c r="U68" s="122"/>
      <c r="V68" s="122"/>
      <c r="W68" s="122">
        <v>600000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8:G6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5" workbookViewId="0">
      <selection activeCell="R15" sqref="R15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7.71428571428571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6" t="s">
        <v>356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ht="26.25" customHeight="1" spans="1:23">
      <c r="A2" s="111" t="str">
        <f>"2026"&amp;"年部门项目支出预算表"</f>
        <v>2026年部门项目支出预算表</v>
      </c>
      <c r="B2" s="111"/>
      <c r="C2" s="111" t="s">
        <v>85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7" t="str">
        <f>"单位名称："&amp;"瑞丽市退役军人事务局"</f>
        <v>单位名称：瑞丽市退役军人事务局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53</v>
      </c>
      <c r="W3" s="116"/>
    </row>
    <row r="4" ht="26.25" customHeight="1" spans="1:23">
      <c r="A4" s="119" t="s">
        <v>357</v>
      </c>
      <c r="B4" s="119" t="s">
        <v>218</v>
      </c>
      <c r="C4" s="119" t="s">
        <v>219</v>
      </c>
      <c r="D4" s="119" t="s">
        <v>358</v>
      </c>
      <c r="E4" s="119" t="s">
        <v>220</v>
      </c>
      <c r="F4" s="119" t="s">
        <v>221</v>
      </c>
      <c r="G4" s="119" t="s">
        <v>359</v>
      </c>
      <c r="H4" s="119" t="s">
        <v>360</v>
      </c>
      <c r="I4" s="119" t="s">
        <v>56</v>
      </c>
      <c r="J4" s="119" t="s">
        <v>361</v>
      </c>
      <c r="K4" s="119"/>
      <c r="L4" s="119"/>
      <c r="M4" s="119"/>
      <c r="N4" s="119" t="s">
        <v>230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ht="28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362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232</v>
      </c>
      <c r="Q7" s="119" t="s">
        <v>233</v>
      </c>
      <c r="R7" s="119" t="s">
        <v>234</v>
      </c>
      <c r="S7" s="119" t="s">
        <v>235</v>
      </c>
      <c r="T7" s="119" t="s">
        <v>236</v>
      </c>
      <c r="U7" s="119" t="s">
        <v>237</v>
      </c>
      <c r="V7" s="119" t="s">
        <v>238</v>
      </c>
      <c r="W7" s="119" t="s">
        <v>239</v>
      </c>
    </row>
    <row r="8" ht="52.5" customHeight="1" spans="1:23">
      <c r="A8" s="120"/>
      <c r="B8" s="120"/>
      <c r="C8" s="120" t="s">
        <v>363</v>
      </c>
      <c r="D8" s="120"/>
      <c r="E8" s="120"/>
      <c r="F8" s="120"/>
      <c r="G8" s="120"/>
      <c r="H8" s="120"/>
      <c r="I8" s="122">
        <v>1650</v>
      </c>
      <c r="J8" s="122">
        <v>1650</v>
      </c>
      <c r="K8" s="122">
        <v>1650</v>
      </c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</row>
    <row r="9" ht="52.5" customHeight="1" outlineLevel="1" spans="1:23">
      <c r="A9" s="120" t="s">
        <v>364</v>
      </c>
      <c r="B9" s="120" t="s">
        <v>365</v>
      </c>
      <c r="C9" s="120" t="s">
        <v>363</v>
      </c>
      <c r="D9" s="120" t="s">
        <v>72</v>
      </c>
      <c r="E9" s="120" t="s">
        <v>132</v>
      </c>
      <c r="F9" s="120" t="s">
        <v>133</v>
      </c>
      <c r="G9" s="120" t="s">
        <v>366</v>
      </c>
      <c r="H9" s="120" t="s">
        <v>367</v>
      </c>
      <c r="I9" s="122">
        <v>1650</v>
      </c>
      <c r="J9" s="122">
        <v>1650</v>
      </c>
      <c r="K9" s="122">
        <v>1650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52.5" customHeight="1" spans="1:23">
      <c r="A10" s="120"/>
      <c r="B10" s="120"/>
      <c r="C10" s="120" t="s">
        <v>368</v>
      </c>
      <c r="D10" s="120"/>
      <c r="E10" s="120"/>
      <c r="F10" s="120"/>
      <c r="G10" s="120"/>
      <c r="H10" s="120"/>
      <c r="I10" s="122">
        <v>3000</v>
      </c>
      <c r="J10" s="122">
        <v>3000</v>
      </c>
      <c r="K10" s="122">
        <v>3000</v>
      </c>
      <c r="L10" s="122"/>
      <c r="M10" s="122"/>
      <c r="N10" s="120"/>
      <c r="O10" s="120"/>
      <c r="P10" s="120"/>
      <c r="Q10" s="122"/>
      <c r="R10" s="122"/>
      <c r="S10" s="122"/>
      <c r="T10" s="122"/>
      <c r="U10" s="122"/>
      <c r="V10" s="122"/>
      <c r="W10" s="122"/>
    </row>
    <row r="11" ht="52.5" customHeight="1" outlineLevel="1" spans="1:23">
      <c r="A11" s="120" t="s">
        <v>364</v>
      </c>
      <c r="B11" s="120" t="s">
        <v>369</v>
      </c>
      <c r="C11" s="120" t="s">
        <v>368</v>
      </c>
      <c r="D11" s="120" t="s">
        <v>72</v>
      </c>
      <c r="E11" s="120" t="s">
        <v>104</v>
      </c>
      <c r="F11" s="120" t="s">
        <v>105</v>
      </c>
      <c r="G11" s="120" t="s">
        <v>366</v>
      </c>
      <c r="H11" s="120" t="s">
        <v>367</v>
      </c>
      <c r="I11" s="122">
        <v>3000</v>
      </c>
      <c r="J11" s="122">
        <v>3000</v>
      </c>
      <c r="K11" s="122">
        <v>3000</v>
      </c>
      <c r="L11" s="122"/>
      <c r="M11" s="122"/>
      <c r="N11" s="120"/>
      <c r="O11" s="120"/>
      <c r="P11" s="120"/>
      <c r="Q11" s="122"/>
      <c r="R11" s="122"/>
      <c r="S11" s="122"/>
      <c r="T11" s="122"/>
      <c r="U11" s="122"/>
      <c r="V11" s="122"/>
      <c r="W11" s="122"/>
    </row>
    <row r="12" ht="52.5" customHeight="1" spans="1:23">
      <c r="A12" s="120"/>
      <c r="B12" s="120"/>
      <c r="C12" s="120" t="s">
        <v>370</v>
      </c>
      <c r="D12" s="120"/>
      <c r="E12" s="120"/>
      <c r="F12" s="120"/>
      <c r="G12" s="120"/>
      <c r="H12" s="120"/>
      <c r="I12" s="122">
        <v>453000</v>
      </c>
      <c r="J12" s="122">
        <v>453000</v>
      </c>
      <c r="K12" s="122">
        <v>453000</v>
      </c>
      <c r="L12" s="122"/>
      <c r="M12" s="122"/>
      <c r="N12" s="120"/>
      <c r="O12" s="120"/>
      <c r="P12" s="120"/>
      <c r="Q12" s="122"/>
      <c r="R12" s="122"/>
      <c r="S12" s="122"/>
      <c r="T12" s="122"/>
      <c r="U12" s="122"/>
      <c r="V12" s="122"/>
      <c r="W12" s="122"/>
    </row>
    <row r="13" ht="52.5" customHeight="1" outlineLevel="1" spans="1:23">
      <c r="A13" s="120" t="s">
        <v>364</v>
      </c>
      <c r="B13" s="120" t="s">
        <v>371</v>
      </c>
      <c r="C13" s="120" t="s">
        <v>370</v>
      </c>
      <c r="D13" s="120" t="s">
        <v>72</v>
      </c>
      <c r="E13" s="120" t="s">
        <v>134</v>
      </c>
      <c r="F13" s="120" t="s">
        <v>135</v>
      </c>
      <c r="G13" s="120" t="s">
        <v>301</v>
      </c>
      <c r="H13" s="120" t="s">
        <v>302</v>
      </c>
      <c r="I13" s="122">
        <v>5000</v>
      </c>
      <c r="J13" s="122">
        <v>5000</v>
      </c>
      <c r="K13" s="122">
        <v>5000</v>
      </c>
      <c r="L13" s="122"/>
      <c r="M13" s="122"/>
      <c r="N13" s="120"/>
      <c r="O13" s="120"/>
      <c r="P13" s="120"/>
      <c r="Q13" s="122"/>
      <c r="R13" s="122"/>
      <c r="S13" s="122"/>
      <c r="T13" s="122"/>
      <c r="U13" s="122"/>
      <c r="V13" s="122"/>
      <c r="W13" s="122"/>
    </row>
    <row r="14" ht="52.5" customHeight="1" outlineLevel="1" spans="1:23">
      <c r="A14" s="120" t="s">
        <v>364</v>
      </c>
      <c r="B14" s="120" t="s">
        <v>371</v>
      </c>
      <c r="C14" s="120" t="s">
        <v>370</v>
      </c>
      <c r="D14" s="120" t="s">
        <v>72</v>
      </c>
      <c r="E14" s="120" t="s">
        <v>134</v>
      </c>
      <c r="F14" s="120" t="s">
        <v>135</v>
      </c>
      <c r="G14" s="120" t="s">
        <v>305</v>
      </c>
      <c r="H14" s="120" t="s">
        <v>306</v>
      </c>
      <c r="I14" s="122">
        <v>448000</v>
      </c>
      <c r="J14" s="122">
        <v>448000</v>
      </c>
      <c r="K14" s="122">
        <v>448000</v>
      </c>
      <c r="L14" s="122"/>
      <c r="M14" s="122"/>
      <c r="N14" s="120"/>
      <c r="O14" s="120"/>
      <c r="P14" s="120"/>
      <c r="Q14" s="122"/>
      <c r="R14" s="122"/>
      <c r="S14" s="122"/>
      <c r="T14" s="122"/>
      <c r="U14" s="122"/>
      <c r="V14" s="122"/>
      <c r="W14" s="122"/>
    </row>
    <row r="15" ht="52.5" customHeight="1" spans="1:23">
      <c r="A15" s="120"/>
      <c r="B15" s="120"/>
      <c r="C15" s="120" t="s">
        <v>372</v>
      </c>
      <c r="D15" s="120"/>
      <c r="E15" s="120"/>
      <c r="F15" s="120"/>
      <c r="G15" s="120"/>
      <c r="H15" s="120"/>
      <c r="I15" s="122">
        <v>4000000</v>
      </c>
      <c r="J15" s="122">
        <v>4000000</v>
      </c>
      <c r="K15" s="122">
        <v>4000000</v>
      </c>
      <c r="L15" s="122"/>
      <c r="M15" s="122"/>
      <c r="N15" s="120"/>
      <c r="O15" s="120"/>
      <c r="P15" s="120"/>
      <c r="Q15" s="122"/>
      <c r="R15" s="122"/>
      <c r="S15" s="122"/>
      <c r="T15" s="122"/>
      <c r="U15" s="122"/>
      <c r="V15" s="122"/>
      <c r="W15" s="122"/>
    </row>
    <row r="16" ht="52.5" customHeight="1" outlineLevel="1" spans="1:23">
      <c r="A16" s="120" t="s">
        <v>364</v>
      </c>
      <c r="B16" s="120" t="s">
        <v>373</v>
      </c>
      <c r="C16" s="120" t="s">
        <v>372</v>
      </c>
      <c r="D16" s="120" t="s">
        <v>72</v>
      </c>
      <c r="E16" s="120" t="s">
        <v>114</v>
      </c>
      <c r="F16" s="120" t="s">
        <v>115</v>
      </c>
      <c r="G16" s="120" t="s">
        <v>366</v>
      </c>
      <c r="H16" s="120" t="s">
        <v>367</v>
      </c>
      <c r="I16" s="122">
        <v>20000</v>
      </c>
      <c r="J16" s="122">
        <v>20000</v>
      </c>
      <c r="K16" s="122">
        <v>20000</v>
      </c>
      <c r="L16" s="122"/>
      <c r="M16" s="122"/>
      <c r="N16" s="120"/>
      <c r="O16" s="120"/>
      <c r="P16" s="120"/>
      <c r="Q16" s="122"/>
      <c r="R16" s="122"/>
      <c r="S16" s="122"/>
      <c r="T16" s="122"/>
      <c r="U16" s="122"/>
      <c r="V16" s="122"/>
      <c r="W16" s="122"/>
    </row>
    <row r="17" ht="52.5" customHeight="1" outlineLevel="1" spans="1:23">
      <c r="A17" s="120" t="s">
        <v>364</v>
      </c>
      <c r="B17" s="120" t="s">
        <v>373</v>
      </c>
      <c r="C17" s="120" t="s">
        <v>372</v>
      </c>
      <c r="D17" s="120" t="s">
        <v>72</v>
      </c>
      <c r="E17" s="120" t="s">
        <v>114</v>
      </c>
      <c r="F17" s="120" t="s">
        <v>115</v>
      </c>
      <c r="G17" s="120" t="s">
        <v>374</v>
      </c>
      <c r="H17" s="120" t="s">
        <v>375</v>
      </c>
      <c r="I17" s="122">
        <v>3500000</v>
      </c>
      <c r="J17" s="122">
        <v>3500000</v>
      </c>
      <c r="K17" s="122">
        <v>3500000</v>
      </c>
      <c r="L17" s="122"/>
      <c r="M17" s="122"/>
      <c r="N17" s="120"/>
      <c r="O17" s="120"/>
      <c r="P17" s="120"/>
      <c r="Q17" s="122"/>
      <c r="R17" s="122"/>
      <c r="S17" s="122"/>
      <c r="T17" s="122"/>
      <c r="U17" s="122"/>
      <c r="V17" s="122"/>
      <c r="W17" s="122"/>
    </row>
    <row r="18" ht="52.5" customHeight="1" outlineLevel="1" spans="1:23">
      <c r="A18" s="120" t="s">
        <v>364</v>
      </c>
      <c r="B18" s="120" t="s">
        <v>373</v>
      </c>
      <c r="C18" s="120" t="s">
        <v>372</v>
      </c>
      <c r="D18" s="120" t="s">
        <v>72</v>
      </c>
      <c r="E18" s="120" t="s">
        <v>114</v>
      </c>
      <c r="F18" s="120" t="s">
        <v>115</v>
      </c>
      <c r="G18" s="120" t="s">
        <v>305</v>
      </c>
      <c r="H18" s="120" t="s">
        <v>306</v>
      </c>
      <c r="I18" s="122">
        <v>480000</v>
      </c>
      <c r="J18" s="122">
        <v>480000</v>
      </c>
      <c r="K18" s="122">
        <v>480000</v>
      </c>
      <c r="L18" s="122"/>
      <c r="M18" s="122"/>
      <c r="N18" s="120"/>
      <c r="O18" s="120"/>
      <c r="P18" s="120"/>
      <c r="Q18" s="122"/>
      <c r="R18" s="122"/>
      <c r="S18" s="122"/>
      <c r="T18" s="122"/>
      <c r="U18" s="122"/>
      <c r="V18" s="122"/>
      <c r="W18" s="122"/>
    </row>
    <row r="19" ht="52.5" customHeight="1" spans="1:23">
      <c r="A19" s="120"/>
      <c r="B19" s="120"/>
      <c r="C19" s="120" t="s">
        <v>376</v>
      </c>
      <c r="D19" s="120"/>
      <c r="E19" s="120"/>
      <c r="F19" s="120"/>
      <c r="G19" s="120"/>
      <c r="H19" s="120"/>
      <c r="I19" s="122">
        <v>16000</v>
      </c>
      <c r="J19" s="122">
        <v>16000</v>
      </c>
      <c r="K19" s="122">
        <v>16000</v>
      </c>
      <c r="L19" s="122"/>
      <c r="M19" s="122"/>
      <c r="N19" s="120"/>
      <c r="O19" s="120"/>
      <c r="P19" s="120"/>
      <c r="Q19" s="122"/>
      <c r="R19" s="122"/>
      <c r="S19" s="122"/>
      <c r="T19" s="122"/>
      <c r="U19" s="122"/>
      <c r="V19" s="122"/>
      <c r="W19" s="122"/>
    </row>
    <row r="20" ht="52.5" customHeight="1" outlineLevel="1" spans="1:23">
      <c r="A20" s="120" t="s">
        <v>377</v>
      </c>
      <c r="B20" s="120" t="s">
        <v>378</v>
      </c>
      <c r="C20" s="120" t="s">
        <v>376</v>
      </c>
      <c r="D20" s="120" t="s">
        <v>72</v>
      </c>
      <c r="E20" s="120" t="s">
        <v>114</v>
      </c>
      <c r="F20" s="120" t="s">
        <v>115</v>
      </c>
      <c r="G20" s="120" t="s">
        <v>379</v>
      </c>
      <c r="H20" s="120" t="s">
        <v>380</v>
      </c>
      <c r="I20" s="122">
        <v>16000</v>
      </c>
      <c r="J20" s="122">
        <v>16000</v>
      </c>
      <c r="K20" s="122">
        <v>16000</v>
      </c>
      <c r="L20" s="122"/>
      <c r="M20" s="122"/>
      <c r="N20" s="120"/>
      <c r="O20" s="120"/>
      <c r="P20" s="120"/>
      <c r="Q20" s="122"/>
      <c r="R20" s="122"/>
      <c r="S20" s="122"/>
      <c r="T20" s="122"/>
      <c r="U20" s="122"/>
      <c r="V20" s="122"/>
      <c r="W20" s="122"/>
    </row>
    <row r="21" ht="52.5" customHeight="1" spans="1:23">
      <c r="A21" s="120"/>
      <c r="B21" s="120"/>
      <c r="C21" s="120" t="s">
        <v>381</v>
      </c>
      <c r="D21" s="120"/>
      <c r="E21" s="120"/>
      <c r="F21" s="120"/>
      <c r="G21" s="120"/>
      <c r="H21" s="120"/>
      <c r="I21" s="122">
        <v>50000</v>
      </c>
      <c r="J21" s="122">
        <v>50000</v>
      </c>
      <c r="K21" s="122">
        <v>50000</v>
      </c>
      <c r="L21" s="122"/>
      <c r="M21" s="122"/>
      <c r="N21" s="120"/>
      <c r="O21" s="120"/>
      <c r="P21" s="120"/>
      <c r="Q21" s="122"/>
      <c r="R21" s="122"/>
      <c r="S21" s="122"/>
      <c r="T21" s="122"/>
      <c r="U21" s="122"/>
      <c r="V21" s="122"/>
      <c r="W21" s="122"/>
    </row>
    <row r="22" ht="52.5" customHeight="1" outlineLevel="1" spans="1:23">
      <c r="A22" s="120" t="s">
        <v>364</v>
      </c>
      <c r="B22" s="120" t="s">
        <v>382</v>
      </c>
      <c r="C22" s="120" t="s">
        <v>381</v>
      </c>
      <c r="D22" s="120" t="s">
        <v>72</v>
      </c>
      <c r="E22" s="120" t="s">
        <v>138</v>
      </c>
      <c r="F22" s="120" t="s">
        <v>139</v>
      </c>
      <c r="G22" s="120" t="s">
        <v>374</v>
      </c>
      <c r="H22" s="120" t="s">
        <v>375</v>
      </c>
      <c r="I22" s="122">
        <v>50000</v>
      </c>
      <c r="J22" s="122">
        <v>50000</v>
      </c>
      <c r="K22" s="122">
        <v>50000</v>
      </c>
      <c r="L22" s="122"/>
      <c r="M22" s="122"/>
      <c r="N22" s="120"/>
      <c r="O22" s="120"/>
      <c r="P22" s="120"/>
      <c r="Q22" s="122"/>
      <c r="R22" s="122"/>
      <c r="S22" s="122"/>
      <c r="T22" s="122"/>
      <c r="U22" s="122"/>
      <c r="V22" s="122"/>
      <c r="W22" s="122"/>
    </row>
    <row r="23" ht="52.5" customHeight="1" spans="1:23">
      <c r="A23" s="120"/>
      <c r="B23" s="120"/>
      <c r="C23" s="120" t="s">
        <v>383</v>
      </c>
      <c r="D23" s="120"/>
      <c r="E23" s="120"/>
      <c r="F23" s="120"/>
      <c r="G23" s="120"/>
      <c r="H23" s="120"/>
      <c r="I23" s="122">
        <v>170000</v>
      </c>
      <c r="J23" s="122">
        <v>170000</v>
      </c>
      <c r="K23" s="122">
        <v>170000</v>
      </c>
      <c r="L23" s="122"/>
      <c r="M23" s="122"/>
      <c r="N23" s="120"/>
      <c r="O23" s="120"/>
      <c r="P23" s="120"/>
      <c r="Q23" s="122"/>
      <c r="R23" s="122"/>
      <c r="S23" s="122"/>
      <c r="T23" s="122"/>
      <c r="U23" s="122"/>
      <c r="V23" s="122"/>
      <c r="W23" s="122"/>
    </row>
    <row r="24" ht="52.5" customHeight="1" outlineLevel="1" spans="1:23">
      <c r="A24" s="120" t="s">
        <v>377</v>
      </c>
      <c r="B24" s="120" t="s">
        <v>384</v>
      </c>
      <c r="C24" s="120" t="s">
        <v>383</v>
      </c>
      <c r="D24" s="120" t="s">
        <v>72</v>
      </c>
      <c r="E24" s="120" t="s">
        <v>132</v>
      </c>
      <c r="F24" s="120" t="s">
        <v>133</v>
      </c>
      <c r="G24" s="120" t="s">
        <v>301</v>
      </c>
      <c r="H24" s="120" t="s">
        <v>302</v>
      </c>
      <c r="I24" s="122">
        <v>7000</v>
      </c>
      <c r="J24" s="122">
        <v>7000</v>
      </c>
      <c r="K24" s="122">
        <v>7000</v>
      </c>
      <c r="L24" s="122"/>
      <c r="M24" s="122"/>
      <c r="N24" s="120"/>
      <c r="O24" s="120"/>
      <c r="P24" s="120"/>
      <c r="Q24" s="122"/>
      <c r="R24" s="122"/>
      <c r="S24" s="122"/>
      <c r="T24" s="122"/>
      <c r="U24" s="122"/>
      <c r="V24" s="122"/>
      <c r="W24" s="122"/>
    </row>
    <row r="25" ht="52.5" customHeight="1" outlineLevel="1" spans="1:23">
      <c r="A25" s="120" t="s">
        <v>377</v>
      </c>
      <c r="B25" s="120" t="s">
        <v>384</v>
      </c>
      <c r="C25" s="120" t="s">
        <v>383</v>
      </c>
      <c r="D25" s="120" t="s">
        <v>72</v>
      </c>
      <c r="E25" s="120" t="s">
        <v>132</v>
      </c>
      <c r="F25" s="120" t="s">
        <v>133</v>
      </c>
      <c r="G25" s="120" t="s">
        <v>385</v>
      </c>
      <c r="H25" s="120" t="s">
        <v>386</v>
      </c>
      <c r="I25" s="122">
        <v>7000</v>
      </c>
      <c r="J25" s="122">
        <v>7000</v>
      </c>
      <c r="K25" s="122">
        <v>7000</v>
      </c>
      <c r="L25" s="122"/>
      <c r="M25" s="122"/>
      <c r="N25" s="120"/>
      <c r="O25" s="120"/>
      <c r="P25" s="120"/>
      <c r="Q25" s="122"/>
      <c r="R25" s="122"/>
      <c r="S25" s="122"/>
      <c r="T25" s="122"/>
      <c r="U25" s="122"/>
      <c r="V25" s="122"/>
      <c r="W25" s="122"/>
    </row>
    <row r="26" ht="52.5" customHeight="1" outlineLevel="1" spans="1:23">
      <c r="A26" s="120" t="s">
        <v>377</v>
      </c>
      <c r="B26" s="120" t="s">
        <v>384</v>
      </c>
      <c r="C26" s="120" t="s">
        <v>383</v>
      </c>
      <c r="D26" s="120" t="s">
        <v>72</v>
      </c>
      <c r="E26" s="120" t="s">
        <v>132</v>
      </c>
      <c r="F26" s="120" t="s">
        <v>133</v>
      </c>
      <c r="G26" s="120" t="s">
        <v>366</v>
      </c>
      <c r="H26" s="120" t="s">
        <v>367</v>
      </c>
      <c r="I26" s="122">
        <v>30000</v>
      </c>
      <c r="J26" s="122">
        <v>30000</v>
      </c>
      <c r="K26" s="122">
        <v>30000</v>
      </c>
      <c r="L26" s="122"/>
      <c r="M26" s="122"/>
      <c r="N26" s="120"/>
      <c r="O26" s="120"/>
      <c r="P26" s="120"/>
      <c r="Q26" s="122"/>
      <c r="R26" s="122"/>
      <c r="S26" s="122"/>
      <c r="T26" s="122"/>
      <c r="U26" s="122"/>
      <c r="V26" s="122"/>
      <c r="W26" s="122"/>
    </row>
    <row r="27" ht="52.5" customHeight="1" outlineLevel="1" spans="1:23">
      <c r="A27" s="120" t="s">
        <v>377</v>
      </c>
      <c r="B27" s="120" t="s">
        <v>384</v>
      </c>
      <c r="C27" s="120" t="s">
        <v>383</v>
      </c>
      <c r="D27" s="120" t="s">
        <v>72</v>
      </c>
      <c r="E27" s="120" t="s">
        <v>132</v>
      </c>
      <c r="F27" s="120" t="s">
        <v>133</v>
      </c>
      <c r="G27" s="120" t="s">
        <v>387</v>
      </c>
      <c r="H27" s="120" t="s">
        <v>213</v>
      </c>
      <c r="I27" s="122">
        <v>31000</v>
      </c>
      <c r="J27" s="122">
        <v>31000</v>
      </c>
      <c r="K27" s="122">
        <v>31000</v>
      </c>
      <c r="L27" s="122"/>
      <c r="M27" s="122"/>
      <c r="N27" s="120"/>
      <c r="O27" s="120"/>
      <c r="P27" s="120"/>
      <c r="Q27" s="122"/>
      <c r="R27" s="122"/>
      <c r="S27" s="122"/>
      <c r="T27" s="122"/>
      <c r="U27" s="122"/>
      <c r="V27" s="122"/>
      <c r="W27" s="122"/>
    </row>
    <row r="28" ht="52.5" customHeight="1" outlineLevel="1" spans="1:23">
      <c r="A28" s="120" t="s">
        <v>377</v>
      </c>
      <c r="B28" s="120" t="s">
        <v>384</v>
      </c>
      <c r="C28" s="120" t="s">
        <v>383</v>
      </c>
      <c r="D28" s="120" t="s">
        <v>72</v>
      </c>
      <c r="E28" s="120" t="s">
        <v>132</v>
      </c>
      <c r="F28" s="120" t="s">
        <v>133</v>
      </c>
      <c r="G28" s="120" t="s">
        <v>299</v>
      </c>
      <c r="H28" s="120" t="s">
        <v>300</v>
      </c>
      <c r="I28" s="122">
        <v>10000</v>
      </c>
      <c r="J28" s="122">
        <v>10000</v>
      </c>
      <c r="K28" s="122">
        <v>10000</v>
      </c>
      <c r="L28" s="122"/>
      <c r="M28" s="122"/>
      <c r="N28" s="120"/>
      <c r="O28" s="120"/>
      <c r="P28" s="120"/>
      <c r="Q28" s="122"/>
      <c r="R28" s="122"/>
      <c r="S28" s="122"/>
      <c r="T28" s="122"/>
      <c r="U28" s="122"/>
      <c r="V28" s="122"/>
      <c r="W28" s="122"/>
    </row>
    <row r="29" ht="52.5" customHeight="1" outlineLevel="1" spans="1:23">
      <c r="A29" s="120" t="s">
        <v>377</v>
      </c>
      <c r="B29" s="120" t="s">
        <v>384</v>
      </c>
      <c r="C29" s="120" t="s">
        <v>383</v>
      </c>
      <c r="D29" s="120" t="s">
        <v>72</v>
      </c>
      <c r="E29" s="120" t="s">
        <v>132</v>
      </c>
      <c r="F29" s="120" t="s">
        <v>133</v>
      </c>
      <c r="G29" s="120" t="s">
        <v>305</v>
      </c>
      <c r="H29" s="120" t="s">
        <v>306</v>
      </c>
      <c r="I29" s="122">
        <v>85000</v>
      </c>
      <c r="J29" s="122">
        <v>85000</v>
      </c>
      <c r="K29" s="122">
        <v>85000</v>
      </c>
      <c r="L29" s="122"/>
      <c r="M29" s="122"/>
      <c r="N29" s="120"/>
      <c r="O29" s="120"/>
      <c r="P29" s="120"/>
      <c r="Q29" s="122"/>
      <c r="R29" s="122"/>
      <c r="S29" s="122"/>
      <c r="T29" s="122"/>
      <c r="U29" s="122"/>
      <c r="V29" s="122"/>
      <c r="W29" s="122"/>
    </row>
    <row r="30" ht="52.5" customHeight="1" spans="1:23">
      <c r="A30" s="120"/>
      <c r="B30" s="120"/>
      <c r="C30" s="120" t="s">
        <v>388</v>
      </c>
      <c r="D30" s="120"/>
      <c r="E30" s="120"/>
      <c r="F30" s="120"/>
      <c r="G30" s="120"/>
      <c r="H30" s="120"/>
      <c r="I30" s="122">
        <v>240000</v>
      </c>
      <c r="J30" s="122">
        <v>240000</v>
      </c>
      <c r="K30" s="122">
        <v>240000</v>
      </c>
      <c r="L30" s="122"/>
      <c r="M30" s="122"/>
      <c r="N30" s="120"/>
      <c r="O30" s="120"/>
      <c r="P30" s="120"/>
      <c r="Q30" s="122"/>
      <c r="R30" s="122"/>
      <c r="S30" s="122"/>
      <c r="T30" s="122"/>
      <c r="U30" s="122"/>
      <c r="V30" s="122"/>
      <c r="W30" s="122"/>
    </row>
    <row r="31" ht="52.5" customHeight="1" outlineLevel="1" spans="1:23">
      <c r="A31" s="120" t="s">
        <v>389</v>
      </c>
      <c r="B31" s="120" t="s">
        <v>390</v>
      </c>
      <c r="C31" s="120" t="s">
        <v>388</v>
      </c>
      <c r="D31" s="120" t="s">
        <v>72</v>
      </c>
      <c r="E31" s="120" t="s">
        <v>126</v>
      </c>
      <c r="F31" s="120" t="s">
        <v>127</v>
      </c>
      <c r="G31" s="120" t="s">
        <v>391</v>
      </c>
      <c r="H31" s="120" t="s">
        <v>392</v>
      </c>
      <c r="I31" s="122">
        <v>240000</v>
      </c>
      <c r="J31" s="122">
        <v>240000</v>
      </c>
      <c r="K31" s="122">
        <v>240000</v>
      </c>
      <c r="L31" s="122"/>
      <c r="M31" s="122"/>
      <c r="N31" s="120"/>
      <c r="O31" s="120"/>
      <c r="P31" s="120"/>
      <c r="Q31" s="122"/>
      <c r="R31" s="122"/>
      <c r="S31" s="122"/>
      <c r="T31" s="122"/>
      <c r="U31" s="122"/>
      <c r="V31" s="122"/>
      <c r="W31" s="122"/>
    </row>
    <row r="32" ht="30" customHeight="1" spans="1:23">
      <c r="A32" s="121" t="s">
        <v>56</v>
      </c>
      <c r="B32" s="121"/>
      <c r="C32" s="121"/>
      <c r="D32" s="121"/>
      <c r="E32" s="121"/>
      <c r="F32" s="121"/>
      <c r="G32" s="121"/>
      <c r="H32" s="121"/>
      <c r="I32" s="122">
        <v>4933650</v>
      </c>
      <c r="J32" s="122">
        <v>4933650</v>
      </c>
      <c r="K32" s="122">
        <v>4933650</v>
      </c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5"/>
  <sheetViews>
    <sheetView showZeros="0" topLeftCell="A22" workbookViewId="0">
      <selection activeCell="H6" sqref="H6"/>
    </sheetView>
  </sheetViews>
  <sheetFormatPr defaultColWidth="10.2857142857143" defaultRowHeight="15" customHeight="1"/>
  <cols>
    <col min="1" max="1" width="14.2857142857143" customWidth="1"/>
    <col min="2" max="2" width="15" customWidth="1"/>
    <col min="3" max="4" width="14.2857142857143" customWidth="1"/>
    <col min="5" max="5" width="15.4285714285714" customWidth="1"/>
    <col min="6" max="9" width="14.2857142857143" customWidth="1"/>
    <col min="10" max="10" width="34.285714285714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5" t="s">
        <v>393</v>
      </c>
    </row>
    <row r="2" ht="34.5" customHeight="1" spans="1:10">
      <c r="A2" s="111" t="str">
        <f>"2026"&amp;"年部门项目支出绩效目标表"</f>
        <v>2026年部门项目支出绩效目标表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tr">
        <f>"单位名称："&amp;"瑞丽市退役军人事务局"</f>
        <v>单位名称：瑞丽市退役军人事务局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394</v>
      </c>
      <c r="B4" s="112" t="s">
        <v>395</v>
      </c>
      <c r="C4" s="112" t="s">
        <v>396</v>
      </c>
      <c r="D4" s="112" t="s">
        <v>397</v>
      </c>
      <c r="E4" s="112" t="s">
        <v>398</v>
      </c>
      <c r="F4" s="112" t="s">
        <v>399</v>
      </c>
      <c r="G4" s="112" t="s">
        <v>400</v>
      </c>
      <c r="H4" s="112" t="s">
        <v>401</v>
      </c>
      <c r="I4" s="112" t="s">
        <v>402</v>
      </c>
      <c r="J4" s="112" t="s">
        <v>403</v>
      </c>
    </row>
    <row r="5" ht="22.5" customHeight="1" spans="1:10">
      <c r="A5" s="112" t="s">
        <v>85</v>
      </c>
      <c r="B5" s="112" t="s">
        <v>86</v>
      </c>
      <c r="C5" s="112" t="s">
        <v>87</v>
      </c>
      <c r="D5" s="112" t="s">
        <v>88</v>
      </c>
      <c r="E5" s="112" t="s">
        <v>89</v>
      </c>
      <c r="F5" s="112" t="s">
        <v>90</v>
      </c>
      <c r="G5" s="112" t="s">
        <v>91</v>
      </c>
      <c r="H5" s="112" t="s">
        <v>92</v>
      </c>
      <c r="I5" s="112" t="s">
        <v>93</v>
      </c>
      <c r="J5" s="112" t="s">
        <v>94</v>
      </c>
    </row>
    <row r="6" ht="52.5" customHeight="1" spans="1:10">
      <c r="A6" s="112" t="s">
        <v>72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32" customHeight="1" outlineLevel="1" spans="1:10">
      <c r="A7" s="113" t="s">
        <v>372</v>
      </c>
      <c r="B7" s="113" t="s">
        <v>404</v>
      </c>
      <c r="C7" s="113" t="s">
        <v>405</v>
      </c>
      <c r="D7" s="113" t="s">
        <v>406</v>
      </c>
      <c r="E7" s="113" t="s">
        <v>407</v>
      </c>
      <c r="F7" s="113" t="s">
        <v>408</v>
      </c>
      <c r="G7" s="114">
        <v>1</v>
      </c>
      <c r="H7" s="112" t="s">
        <v>409</v>
      </c>
      <c r="I7" s="113" t="s">
        <v>410</v>
      </c>
      <c r="J7" s="113" t="s">
        <v>407</v>
      </c>
    </row>
    <row r="8" ht="33" customHeight="1" outlineLevel="1" spans="1:10">
      <c r="A8" s="113" t="s">
        <v>372</v>
      </c>
      <c r="B8" s="113" t="s">
        <v>404</v>
      </c>
      <c r="C8" s="113" t="s">
        <v>411</v>
      </c>
      <c r="D8" s="113" t="s">
        <v>412</v>
      </c>
      <c r="E8" s="113" t="s">
        <v>413</v>
      </c>
      <c r="F8" s="113" t="s">
        <v>408</v>
      </c>
      <c r="G8" s="112" t="s">
        <v>414</v>
      </c>
      <c r="H8" s="112" t="s">
        <v>415</v>
      </c>
      <c r="I8" s="113" t="s">
        <v>410</v>
      </c>
      <c r="J8" s="113" t="s">
        <v>413</v>
      </c>
    </row>
    <row r="9" ht="30" customHeight="1" outlineLevel="1" spans="1:10">
      <c r="A9" s="113" t="s">
        <v>372</v>
      </c>
      <c r="B9" s="113" t="s">
        <v>404</v>
      </c>
      <c r="C9" s="113" t="s">
        <v>416</v>
      </c>
      <c r="D9" s="113" t="s">
        <v>417</v>
      </c>
      <c r="E9" s="113" t="s">
        <v>417</v>
      </c>
      <c r="F9" s="113" t="s">
        <v>408</v>
      </c>
      <c r="G9" s="112" t="s">
        <v>414</v>
      </c>
      <c r="H9" s="112" t="s">
        <v>415</v>
      </c>
      <c r="I9" s="113" t="s">
        <v>410</v>
      </c>
      <c r="J9" s="113" t="s">
        <v>417</v>
      </c>
    </row>
    <row r="10" ht="52.5" customHeight="1" outlineLevel="1" spans="1:10">
      <c r="A10" s="113" t="s">
        <v>388</v>
      </c>
      <c r="B10" s="113" t="s">
        <v>418</v>
      </c>
      <c r="C10" s="113" t="s">
        <v>405</v>
      </c>
      <c r="D10" s="113" t="s">
        <v>406</v>
      </c>
      <c r="E10" s="113" t="s">
        <v>419</v>
      </c>
      <c r="F10" s="113" t="s">
        <v>408</v>
      </c>
      <c r="G10" s="112" t="s">
        <v>420</v>
      </c>
      <c r="H10" s="112" t="s">
        <v>421</v>
      </c>
      <c r="I10" s="113" t="s">
        <v>410</v>
      </c>
      <c r="J10" s="113" t="s">
        <v>419</v>
      </c>
    </row>
    <row r="11" ht="52.5" customHeight="1" outlineLevel="1" spans="1:10">
      <c r="A11" s="113" t="s">
        <v>388</v>
      </c>
      <c r="B11" s="113" t="s">
        <v>418</v>
      </c>
      <c r="C11" s="113" t="s">
        <v>405</v>
      </c>
      <c r="D11" s="113" t="s">
        <v>406</v>
      </c>
      <c r="E11" s="113" t="s">
        <v>422</v>
      </c>
      <c r="F11" s="113" t="s">
        <v>408</v>
      </c>
      <c r="G11" s="112" t="s">
        <v>423</v>
      </c>
      <c r="H11" s="112" t="s">
        <v>424</v>
      </c>
      <c r="I11" s="113" t="s">
        <v>410</v>
      </c>
      <c r="J11" s="113" t="s">
        <v>422</v>
      </c>
    </row>
    <row r="12" ht="52.5" customHeight="1" outlineLevel="1" spans="1:10">
      <c r="A12" s="113" t="s">
        <v>388</v>
      </c>
      <c r="B12" s="113" t="s">
        <v>418</v>
      </c>
      <c r="C12" s="113" t="s">
        <v>411</v>
      </c>
      <c r="D12" s="113" t="s">
        <v>412</v>
      </c>
      <c r="E12" s="113" t="s">
        <v>425</v>
      </c>
      <c r="F12" s="113" t="s">
        <v>408</v>
      </c>
      <c r="G12" s="112" t="s">
        <v>414</v>
      </c>
      <c r="H12" s="112" t="s">
        <v>415</v>
      </c>
      <c r="I12" s="113" t="s">
        <v>410</v>
      </c>
      <c r="J12" s="113" t="s">
        <v>425</v>
      </c>
    </row>
    <row r="13" ht="41" customHeight="1" outlineLevel="1" spans="1:10">
      <c r="A13" s="113" t="s">
        <v>388</v>
      </c>
      <c r="B13" s="113" t="s">
        <v>418</v>
      </c>
      <c r="C13" s="113" t="s">
        <v>416</v>
      </c>
      <c r="D13" s="113" t="s">
        <v>417</v>
      </c>
      <c r="E13" s="113" t="s">
        <v>426</v>
      </c>
      <c r="F13" s="113" t="s">
        <v>408</v>
      </c>
      <c r="G13" s="112" t="s">
        <v>414</v>
      </c>
      <c r="H13" s="112" t="s">
        <v>415</v>
      </c>
      <c r="I13" s="113" t="s">
        <v>410</v>
      </c>
      <c r="J13" s="113" t="s">
        <v>426</v>
      </c>
    </row>
    <row r="14" ht="33" customHeight="1" outlineLevel="1" spans="1:10">
      <c r="A14" s="113" t="s">
        <v>370</v>
      </c>
      <c r="B14" s="113" t="s">
        <v>427</v>
      </c>
      <c r="C14" s="113" t="s">
        <v>405</v>
      </c>
      <c r="D14" s="113" t="s">
        <v>406</v>
      </c>
      <c r="E14" s="113" t="s">
        <v>428</v>
      </c>
      <c r="F14" s="113" t="s">
        <v>408</v>
      </c>
      <c r="G14" s="112" t="s">
        <v>429</v>
      </c>
      <c r="H14" s="112" t="s">
        <v>430</v>
      </c>
      <c r="I14" s="113" t="s">
        <v>410</v>
      </c>
      <c r="J14" s="113" t="s">
        <v>431</v>
      </c>
    </row>
    <row r="15" ht="32" customHeight="1" outlineLevel="1" spans="1:10">
      <c r="A15" s="113" t="s">
        <v>370</v>
      </c>
      <c r="B15" s="113" t="s">
        <v>427</v>
      </c>
      <c r="C15" s="113" t="s">
        <v>405</v>
      </c>
      <c r="D15" s="113" t="s">
        <v>406</v>
      </c>
      <c r="E15" s="113" t="s">
        <v>432</v>
      </c>
      <c r="F15" s="113" t="s">
        <v>408</v>
      </c>
      <c r="G15" s="112" t="s">
        <v>433</v>
      </c>
      <c r="H15" s="112" t="s">
        <v>421</v>
      </c>
      <c r="I15" s="113" t="s">
        <v>410</v>
      </c>
      <c r="J15" s="113" t="s">
        <v>431</v>
      </c>
    </row>
    <row r="16" ht="32" customHeight="1" outlineLevel="1" spans="1:10">
      <c r="A16" s="113" t="s">
        <v>370</v>
      </c>
      <c r="B16" s="113" t="s">
        <v>427</v>
      </c>
      <c r="C16" s="113" t="s">
        <v>405</v>
      </c>
      <c r="D16" s="113" t="s">
        <v>406</v>
      </c>
      <c r="E16" s="113" t="s">
        <v>434</v>
      </c>
      <c r="F16" s="113" t="s">
        <v>408</v>
      </c>
      <c r="G16" s="112" t="s">
        <v>435</v>
      </c>
      <c r="H16" s="112" t="s">
        <v>430</v>
      </c>
      <c r="I16" s="113" t="s">
        <v>410</v>
      </c>
      <c r="J16" s="113" t="s">
        <v>431</v>
      </c>
    </row>
    <row r="17" ht="34" customHeight="1" outlineLevel="1" spans="1:10">
      <c r="A17" s="113" t="s">
        <v>370</v>
      </c>
      <c r="B17" s="113" t="s">
        <v>427</v>
      </c>
      <c r="C17" s="113" t="s">
        <v>411</v>
      </c>
      <c r="D17" s="113" t="s">
        <v>412</v>
      </c>
      <c r="E17" s="113" t="s">
        <v>436</v>
      </c>
      <c r="F17" s="113" t="s">
        <v>408</v>
      </c>
      <c r="G17" s="112" t="s">
        <v>437</v>
      </c>
      <c r="H17" s="112" t="s">
        <v>415</v>
      </c>
      <c r="I17" s="113" t="s">
        <v>410</v>
      </c>
      <c r="J17" s="113" t="s">
        <v>431</v>
      </c>
    </row>
    <row r="18" ht="33" customHeight="1" outlineLevel="1" spans="1:10">
      <c r="A18" s="113" t="s">
        <v>370</v>
      </c>
      <c r="B18" s="113" t="s">
        <v>427</v>
      </c>
      <c r="C18" s="113" t="s">
        <v>416</v>
      </c>
      <c r="D18" s="113" t="s">
        <v>417</v>
      </c>
      <c r="E18" s="113" t="s">
        <v>438</v>
      </c>
      <c r="F18" s="113" t="s">
        <v>408</v>
      </c>
      <c r="G18" s="112" t="s">
        <v>437</v>
      </c>
      <c r="H18" s="112" t="s">
        <v>415</v>
      </c>
      <c r="I18" s="113" t="s">
        <v>410</v>
      </c>
      <c r="J18" s="113" t="s">
        <v>431</v>
      </c>
    </row>
    <row r="19" ht="28" customHeight="1" outlineLevel="1" spans="1:10">
      <c r="A19" s="113" t="s">
        <v>363</v>
      </c>
      <c r="B19" s="113" t="s">
        <v>439</v>
      </c>
      <c r="C19" s="113" t="s">
        <v>405</v>
      </c>
      <c r="D19" s="113" t="s">
        <v>406</v>
      </c>
      <c r="E19" s="113" t="s">
        <v>440</v>
      </c>
      <c r="F19" s="113" t="s">
        <v>408</v>
      </c>
      <c r="G19" s="112" t="s">
        <v>95</v>
      </c>
      <c r="H19" s="112" t="s">
        <v>421</v>
      </c>
      <c r="I19" s="113" t="s">
        <v>410</v>
      </c>
      <c r="J19" s="113" t="s">
        <v>440</v>
      </c>
    </row>
    <row r="20" ht="30" customHeight="1" outlineLevel="1" spans="1:10">
      <c r="A20" s="113" t="s">
        <v>363</v>
      </c>
      <c r="B20" s="113" t="s">
        <v>439</v>
      </c>
      <c r="C20" s="113" t="s">
        <v>411</v>
      </c>
      <c r="D20" s="113" t="s">
        <v>412</v>
      </c>
      <c r="E20" s="113" t="s">
        <v>441</v>
      </c>
      <c r="F20" s="113" t="s">
        <v>408</v>
      </c>
      <c r="G20" s="112" t="s">
        <v>414</v>
      </c>
      <c r="H20" s="112" t="s">
        <v>415</v>
      </c>
      <c r="I20" s="113" t="s">
        <v>410</v>
      </c>
      <c r="J20" s="113" t="s">
        <v>442</v>
      </c>
    </row>
    <row r="21" ht="33" customHeight="1" outlineLevel="1" spans="1:10">
      <c r="A21" s="113" t="s">
        <v>363</v>
      </c>
      <c r="B21" s="113" t="s">
        <v>439</v>
      </c>
      <c r="C21" s="113" t="s">
        <v>416</v>
      </c>
      <c r="D21" s="113" t="s">
        <v>417</v>
      </c>
      <c r="E21" s="113" t="s">
        <v>417</v>
      </c>
      <c r="F21" s="113" t="s">
        <v>408</v>
      </c>
      <c r="G21" s="112" t="s">
        <v>414</v>
      </c>
      <c r="H21" s="112" t="s">
        <v>415</v>
      </c>
      <c r="I21" s="113" t="s">
        <v>410</v>
      </c>
      <c r="J21" s="113" t="s">
        <v>417</v>
      </c>
    </row>
    <row r="22" ht="33" customHeight="1" outlineLevel="1" spans="1:10">
      <c r="A22" s="113" t="s">
        <v>368</v>
      </c>
      <c r="B22" s="113" t="s">
        <v>443</v>
      </c>
      <c r="C22" s="113" t="s">
        <v>405</v>
      </c>
      <c r="D22" s="113" t="s">
        <v>406</v>
      </c>
      <c r="E22" s="113" t="s">
        <v>444</v>
      </c>
      <c r="F22" s="113" t="s">
        <v>408</v>
      </c>
      <c r="G22" s="112" t="s">
        <v>97</v>
      </c>
      <c r="H22" s="112" t="s">
        <v>421</v>
      </c>
      <c r="I22" s="113" t="s">
        <v>410</v>
      </c>
      <c r="J22" s="113" t="s">
        <v>444</v>
      </c>
    </row>
    <row r="23" ht="30" customHeight="1" outlineLevel="1" spans="1:10">
      <c r="A23" s="113" t="s">
        <v>368</v>
      </c>
      <c r="B23" s="113" t="s">
        <v>443</v>
      </c>
      <c r="C23" s="113" t="s">
        <v>405</v>
      </c>
      <c r="D23" s="113" t="s">
        <v>406</v>
      </c>
      <c r="E23" s="113" t="s">
        <v>445</v>
      </c>
      <c r="F23" s="113" t="s">
        <v>408</v>
      </c>
      <c r="G23" s="112" t="s">
        <v>446</v>
      </c>
      <c r="H23" s="112" t="s">
        <v>424</v>
      </c>
      <c r="I23" s="113" t="s">
        <v>410</v>
      </c>
      <c r="J23" s="113" t="s">
        <v>445</v>
      </c>
    </row>
    <row r="24" ht="29" customHeight="1" outlineLevel="1" spans="1:10">
      <c r="A24" s="113" t="s">
        <v>368</v>
      </c>
      <c r="B24" s="113" t="s">
        <v>443</v>
      </c>
      <c r="C24" s="113" t="s">
        <v>411</v>
      </c>
      <c r="D24" s="113" t="s">
        <v>412</v>
      </c>
      <c r="E24" s="113" t="s">
        <v>441</v>
      </c>
      <c r="F24" s="113" t="s">
        <v>408</v>
      </c>
      <c r="G24" s="112" t="s">
        <v>414</v>
      </c>
      <c r="H24" s="112" t="s">
        <v>415</v>
      </c>
      <c r="I24" s="113" t="s">
        <v>410</v>
      </c>
      <c r="J24" s="113" t="s">
        <v>442</v>
      </c>
    </row>
    <row r="25" ht="28" customHeight="1" outlineLevel="1" spans="1:10">
      <c r="A25" s="113" t="s">
        <v>368</v>
      </c>
      <c r="B25" s="113" t="s">
        <v>443</v>
      </c>
      <c r="C25" s="113" t="s">
        <v>416</v>
      </c>
      <c r="D25" s="113" t="s">
        <v>417</v>
      </c>
      <c r="E25" s="113" t="s">
        <v>417</v>
      </c>
      <c r="F25" s="113" t="s">
        <v>408</v>
      </c>
      <c r="G25" s="112" t="s">
        <v>414</v>
      </c>
      <c r="H25" s="112" t="s">
        <v>415</v>
      </c>
      <c r="I25" s="113" t="s">
        <v>410</v>
      </c>
      <c r="J25" s="113" t="s">
        <v>417</v>
      </c>
    </row>
    <row r="26" ht="51" customHeight="1" outlineLevel="1" spans="1:10">
      <c r="A26" s="113" t="s">
        <v>383</v>
      </c>
      <c r="B26" s="113" t="s">
        <v>447</v>
      </c>
      <c r="C26" s="113" t="s">
        <v>405</v>
      </c>
      <c r="D26" s="113" t="s">
        <v>406</v>
      </c>
      <c r="E26" s="113" t="s">
        <v>448</v>
      </c>
      <c r="F26" s="113" t="s">
        <v>408</v>
      </c>
      <c r="G26" s="112" t="s">
        <v>449</v>
      </c>
      <c r="H26" s="112" t="s">
        <v>421</v>
      </c>
      <c r="I26" s="113" t="s">
        <v>410</v>
      </c>
      <c r="J26" s="113" t="s">
        <v>448</v>
      </c>
    </row>
    <row r="27" ht="52.5" customHeight="1" outlineLevel="1" spans="1:10">
      <c r="A27" s="113" t="s">
        <v>383</v>
      </c>
      <c r="B27" s="113" t="s">
        <v>447</v>
      </c>
      <c r="C27" s="113" t="s">
        <v>411</v>
      </c>
      <c r="D27" s="113" t="s">
        <v>412</v>
      </c>
      <c r="E27" s="113" t="s">
        <v>450</v>
      </c>
      <c r="F27" s="113" t="s">
        <v>408</v>
      </c>
      <c r="G27" s="112" t="s">
        <v>414</v>
      </c>
      <c r="H27" s="112" t="s">
        <v>415</v>
      </c>
      <c r="I27" s="113" t="s">
        <v>410</v>
      </c>
      <c r="J27" s="113" t="s">
        <v>450</v>
      </c>
    </row>
    <row r="28" ht="64" customHeight="1" outlineLevel="1" spans="1:10">
      <c r="A28" s="113" t="s">
        <v>383</v>
      </c>
      <c r="B28" s="113" t="s">
        <v>447</v>
      </c>
      <c r="C28" s="113" t="s">
        <v>416</v>
      </c>
      <c r="D28" s="113" t="s">
        <v>417</v>
      </c>
      <c r="E28" s="113" t="s">
        <v>451</v>
      </c>
      <c r="F28" s="113" t="s">
        <v>408</v>
      </c>
      <c r="G28" s="112" t="s">
        <v>414</v>
      </c>
      <c r="H28" s="112" t="s">
        <v>415</v>
      </c>
      <c r="I28" s="113" t="s">
        <v>410</v>
      </c>
      <c r="J28" s="113" t="s">
        <v>451</v>
      </c>
    </row>
    <row r="29" ht="30" customHeight="1" outlineLevel="1" spans="1:10">
      <c r="A29" s="113" t="s">
        <v>381</v>
      </c>
      <c r="B29" s="113" t="s">
        <v>452</v>
      </c>
      <c r="C29" s="113" t="s">
        <v>405</v>
      </c>
      <c r="D29" s="113" t="s">
        <v>406</v>
      </c>
      <c r="E29" s="113" t="s">
        <v>453</v>
      </c>
      <c r="F29" s="113" t="s">
        <v>408</v>
      </c>
      <c r="G29" s="112" t="s">
        <v>414</v>
      </c>
      <c r="H29" s="112" t="s">
        <v>415</v>
      </c>
      <c r="I29" s="113" t="s">
        <v>410</v>
      </c>
      <c r="J29" s="113" t="s">
        <v>453</v>
      </c>
    </row>
    <row r="30" ht="30" customHeight="1" outlineLevel="1" spans="1:10">
      <c r="A30" s="113" t="s">
        <v>381</v>
      </c>
      <c r="B30" s="113" t="s">
        <v>452</v>
      </c>
      <c r="C30" s="113" t="s">
        <v>411</v>
      </c>
      <c r="D30" s="113" t="s">
        <v>412</v>
      </c>
      <c r="E30" s="113" t="s">
        <v>454</v>
      </c>
      <c r="F30" s="113" t="s">
        <v>408</v>
      </c>
      <c r="G30" s="112" t="s">
        <v>414</v>
      </c>
      <c r="H30" s="112" t="s">
        <v>415</v>
      </c>
      <c r="I30" s="113" t="s">
        <v>410</v>
      </c>
      <c r="J30" s="113" t="s">
        <v>454</v>
      </c>
    </row>
    <row r="31" ht="33" customHeight="1" outlineLevel="1" spans="1:10">
      <c r="A31" s="113" t="s">
        <v>381</v>
      </c>
      <c r="B31" s="113" t="s">
        <v>452</v>
      </c>
      <c r="C31" s="113" t="s">
        <v>416</v>
      </c>
      <c r="D31" s="113" t="s">
        <v>417</v>
      </c>
      <c r="E31" s="113" t="s">
        <v>455</v>
      </c>
      <c r="F31" s="113" t="s">
        <v>408</v>
      </c>
      <c r="G31" s="112" t="s">
        <v>414</v>
      </c>
      <c r="H31" s="112" t="s">
        <v>415</v>
      </c>
      <c r="I31" s="113" t="s">
        <v>410</v>
      </c>
      <c r="J31" s="113" t="s">
        <v>417</v>
      </c>
    </row>
    <row r="32" ht="30" customHeight="1" outlineLevel="1" spans="1:10">
      <c r="A32" s="113" t="s">
        <v>376</v>
      </c>
      <c r="B32" s="113" t="s">
        <v>456</v>
      </c>
      <c r="C32" s="113" t="s">
        <v>405</v>
      </c>
      <c r="D32" s="113" t="s">
        <v>406</v>
      </c>
      <c r="E32" s="113" t="s">
        <v>457</v>
      </c>
      <c r="F32" s="113" t="s">
        <v>408</v>
      </c>
      <c r="G32" s="112" t="s">
        <v>92</v>
      </c>
      <c r="H32" s="112" t="s">
        <v>458</v>
      </c>
      <c r="I32" s="113" t="s">
        <v>410</v>
      </c>
      <c r="J32" s="113" t="s">
        <v>457</v>
      </c>
    </row>
    <row r="33" ht="33" customHeight="1" outlineLevel="1" spans="1:10">
      <c r="A33" s="113" t="s">
        <v>376</v>
      </c>
      <c r="B33" s="113" t="s">
        <v>456</v>
      </c>
      <c r="C33" s="113" t="s">
        <v>405</v>
      </c>
      <c r="D33" s="113" t="s">
        <v>406</v>
      </c>
      <c r="E33" s="113" t="s">
        <v>459</v>
      </c>
      <c r="F33" s="113" t="s">
        <v>408</v>
      </c>
      <c r="G33" s="112" t="s">
        <v>460</v>
      </c>
      <c r="H33" s="112" t="s">
        <v>461</v>
      </c>
      <c r="I33" s="113" t="s">
        <v>410</v>
      </c>
      <c r="J33" s="113" t="s">
        <v>459</v>
      </c>
    </row>
    <row r="34" ht="31" customHeight="1" outlineLevel="1" spans="1:10">
      <c r="A34" s="113" t="s">
        <v>376</v>
      </c>
      <c r="B34" s="113" t="s">
        <v>456</v>
      </c>
      <c r="C34" s="113" t="s">
        <v>411</v>
      </c>
      <c r="D34" s="113" t="s">
        <v>412</v>
      </c>
      <c r="E34" s="113" t="s">
        <v>462</v>
      </c>
      <c r="F34" s="113" t="s">
        <v>408</v>
      </c>
      <c r="G34" s="112" t="s">
        <v>437</v>
      </c>
      <c r="H34" s="112" t="s">
        <v>415</v>
      </c>
      <c r="I34" s="113" t="s">
        <v>410</v>
      </c>
      <c r="J34" s="113" t="s">
        <v>463</v>
      </c>
    </row>
    <row r="35" ht="44" customHeight="1" outlineLevel="1" spans="1:10">
      <c r="A35" s="113" t="s">
        <v>376</v>
      </c>
      <c r="B35" s="113" t="s">
        <v>456</v>
      </c>
      <c r="C35" s="113" t="s">
        <v>416</v>
      </c>
      <c r="D35" s="113" t="s">
        <v>417</v>
      </c>
      <c r="E35" s="113" t="s">
        <v>464</v>
      </c>
      <c r="F35" s="113" t="s">
        <v>408</v>
      </c>
      <c r="G35" s="112" t="s">
        <v>437</v>
      </c>
      <c r="H35" s="112" t="s">
        <v>415</v>
      </c>
      <c r="I35" s="113" t="s">
        <v>410</v>
      </c>
      <c r="J35" s="113" t="s">
        <v>464</v>
      </c>
    </row>
  </sheetData>
  <mergeCells count="18">
    <mergeCell ref="A2:J2"/>
    <mergeCell ref="A3:E3"/>
    <mergeCell ref="A7:A9"/>
    <mergeCell ref="A10:A13"/>
    <mergeCell ref="A14:A18"/>
    <mergeCell ref="A19:A21"/>
    <mergeCell ref="A22:A25"/>
    <mergeCell ref="A26:A28"/>
    <mergeCell ref="A29:A31"/>
    <mergeCell ref="A32:A35"/>
    <mergeCell ref="B7:B9"/>
    <mergeCell ref="B10:B13"/>
    <mergeCell ref="B14:B18"/>
    <mergeCell ref="B19:B21"/>
    <mergeCell ref="B22:B25"/>
    <mergeCell ref="B26:B28"/>
    <mergeCell ref="B29:B31"/>
    <mergeCell ref="B32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团信</cp:lastModifiedBy>
  <dcterms:created xsi:type="dcterms:W3CDTF">2026-01-29T09:35:00Z</dcterms:created>
  <dcterms:modified xsi:type="dcterms:W3CDTF">2026-02-05T10:21:44Z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30C4BC972ACD42A98BCFF68681E2C15A_13</vt:lpwstr>
  </property>
</Properties>
</file>