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tabRatio="806"/>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'部门项目支出绩效目标表05-2'!$A$5:$M$36</definedName>
    <definedName name="_xlnm._FilterDatabase" localSheetId="10" hidden="1">部门政府采购预算表07!$A$6:$R$28</definedName>
    <definedName name="_xlnm._FilterDatabase" localSheetId="6" hidden="1">部门基本支出预算表04!$A$9:$Y$36</definedName>
    <definedName name="_xlnm._FilterDatabase" localSheetId="7" hidden="1">'部门项目支出预算表05-1'!$A$8:$X$47</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<sst xmlns="http://schemas.openxmlformats.org/spreadsheetml/2006/main" count="1444" uniqueCount="523">
  <si>
    <t>预算01-1表</t>
  </si>
  <si>
    <t>2025年部门财务收支预算总表</t>
  </si>
  <si>
    <t>单位名称：瑞丽市勐卯社区卫生服务中心</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</si>
  <si>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</si>
  <si>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</si>
  <si>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</si>
  <si>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</si>
  <si>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</si>
  <si>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</si>
  <si>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</si>
  <si>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</si>
  <si>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</si>
  <si>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</si>
  <si>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</si>
  <si>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</si>
  <si>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</si>
  <si>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</si>
  <si>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</si>
  <si>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</si>
  <si>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</si>
  <si>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</si>
  <si>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</si>
  <si>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</si>
  <si>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</si>
  <si>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</si>
  <si>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</si>
  <si>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</si>
  <si>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</si>
  <si>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</si>
  <si>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</si>
  <si>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</si>
  <si>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</si>
  <si>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</si>
  <si>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</si>
  <si>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</si>
  <si>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</si>
  <si>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</si>
  <si>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</si>
  <si>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</si>
  <si>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</si>
  <si>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</si>
  <si>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</si>
  <si>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</si>
  <si>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</si>
  <si>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</si>
  <si>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</si>
  <si>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</si>
  <si>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</si>
  <si>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</si>
  <si>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</si>
  <si>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</si>
  <si>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</si>
  <si>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</si>
  <si>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</si>
  <si>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单位名称:瑞丽市勐卯社区卫生服务中心</t>
  </si>
  <si>
    <t>部门（单位）代码</t>
  </si>
  <si>
    <t>部门（单位）名称</t>
  </si>
  <si>
    <t>合计</t>
  </si>
  <si>
    <t>本年收入</t>
  </si>
  <si>
    <t>小计</t>
  </si>
  <si>
    <t>一般公共预算</t>
  </si>
  <si>
    <t>政府性基金预算</t>
  </si>
  <si>
    <t>国有资本经营预算</t>
  </si>
  <si>
    <t>财政专户管理资金</t>
  </si>
  <si>
    <t>单位资金收入</t>
  </si>
  <si>
    <t>单位资金</t>
  </si>
  <si>
    <t>事业收入</t>
  </si>
  <si>
    <t>事业单位经营收入</t>
  </si>
  <si>
    <t>上级补助收入</t>
  </si>
  <si>
    <t>附属单位上缴收入</t>
  </si>
  <si>
    <t>非同级财政拨款收入</t>
  </si>
  <si>
    <t>其他收入</t>
  </si>
  <si>
    <t>131015</t>
  </si>
  <si>
    <t>瑞丽市勐卯社区卫生服务中心</t>
  </si>
  <si>
    <t>预算01-3表</t>
  </si>
  <si>
    <t>2025年部门支出预算表</t>
  </si>
  <si>
    <r>
      <rPr>
        <sz val="9"/>
        <color rgb="FF000000"/>
        <rFont val="宋体"/>
        <charset val="134"/>
      </rPr>
      <t>单位名称</t>
    </r>
    <r>
      <rPr>
        <sz val="9"/>
        <color rgb="FF000000"/>
        <rFont val="Calibri"/>
        <charset val="134"/>
      </rPr>
      <t>:</t>
    </r>
    <r>
      <rPr>
        <sz val="9"/>
        <color rgb="FF000000"/>
        <rFont val="宋体"/>
        <charset val="134"/>
      </rPr>
      <t>瑞丽市勐卯社区卫生服务中心</t>
    </r>
  </si>
  <si>
    <t>科目编码</t>
  </si>
  <si>
    <t>科目名称</t>
  </si>
  <si>
    <t>财政专户管理的支出</t>
  </si>
  <si>
    <t>基本支出</t>
  </si>
  <si>
    <t>项目支出</t>
  </si>
  <si>
    <t>事业支出</t>
  </si>
  <si>
    <t>事业单位经营支出</t>
  </si>
  <si>
    <t>上级补助支出</t>
  </si>
  <si>
    <t>附属单位补助支出</t>
  </si>
  <si>
    <t>非同级财政拨款支出</t>
  </si>
  <si>
    <t>其他支出</t>
  </si>
  <si>
    <t>1</t>
  </si>
  <si>
    <t>2</t>
  </si>
  <si>
    <t>3</t>
  </si>
  <si>
    <t>4</t>
  </si>
  <si>
    <t>5</t>
  </si>
  <si>
    <t>6</t>
  </si>
  <si>
    <t>7</t>
  </si>
  <si>
    <t>8</t>
  </si>
  <si>
    <t>9</t>
  </si>
  <si>
    <t>10</t>
  </si>
  <si>
    <t>11</t>
  </si>
  <si>
    <t>12</t>
  </si>
  <si>
    <t>13</t>
  </si>
  <si>
    <t>14</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</si>
  <si>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</si>
  <si>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</si>
  <si>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</si>
  <si>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</si>
  <si>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</si>
  <si>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</si>
  <si>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</si>
  <si>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</si>
  <si>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</si>
  <si>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</si>
  <si>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</si>
  <si>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21003</t>
  </si>
  <si>
    <t>基层医疗卫生机构</t>
  </si>
  <si>
    <t>2100301</t>
  </si>
  <si>
    <t>城市社区卫生机构</t>
  </si>
  <si>
    <t>21004</t>
  </si>
  <si>
    <t>公共卫生</t>
  </si>
  <si>
    <t>2100409</t>
  </si>
  <si>
    <t>重大公共卫生服务</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</si>
  <si>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</si>
  <si>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</si>
  <si>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</si>
  <si>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</si>
  <si>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</si>
  <si>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</si>
  <si>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</si>
  <si>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</si>
  <si>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</si>
  <si>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</si>
  <si>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</si>
  <si>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</si>
  <si>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</si>
  <si>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</si>
  <si>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</si>
  <si>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</si>
  <si>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</si>
  <si>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</si>
  <si>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</si>
  <si>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</si>
  <si>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</si>
  <si>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</si>
  <si>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</si>
  <si>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</si>
  <si>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</si>
  <si>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</si>
  <si>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</si>
  <si>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</si>
  <si>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</si>
  <si>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</si>
  <si>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</si>
  <si>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</si>
  <si>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</si>
  <si>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</si>
  <si>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</si>
  <si>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</si>
  <si>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</si>
  <si>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</si>
  <si>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</si>
  <si>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</si>
  <si>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</si>
  <si>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</si>
  <si>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</si>
  <si>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</si>
  <si>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</si>
  <si>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</si>
  <si>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</si>
  <si>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</si>
  <si>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</si>
  <si>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</si>
  <si>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</si>
  <si>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</si>
  <si>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</si>
  <si>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</si>
  <si>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</si>
  <si>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</si>
  <si>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</si>
  <si>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</si>
  <si>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</si>
  <si>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</si>
  <si>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</si>
  <si>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</si>
  <si>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</si>
  <si>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</si>
  <si>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</si>
  <si>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备注：因2025年本部门无一般公共预算“三公”经费支出预算，本表无数据，此表公开空表。</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</si>
  <si>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</si>
  <si>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</si>
  <si>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</si>
  <si>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</si>
  <si>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</si>
  <si>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</si>
  <si>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</si>
  <si>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</si>
  <si>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</si>
  <si>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</si>
  <si>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</si>
  <si>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</si>
  <si>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</si>
  <si>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</si>
  <si>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</si>
  <si>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</si>
  <si>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</si>
  <si>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其中：转隶人员公用经费</t>
  </si>
  <si>
    <t>15</t>
  </si>
  <si>
    <t>16</t>
  </si>
  <si>
    <t>17</t>
  </si>
  <si>
    <t>18</t>
  </si>
  <si>
    <t>19</t>
  </si>
  <si>
    <t>20</t>
  </si>
  <si>
    <t>21</t>
  </si>
  <si>
    <t>22</t>
  </si>
  <si>
    <t>23</t>
  </si>
  <si>
    <t>24</t>
  </si>
  <si>
    <t>25</t>
  </si>
  <si>
    <t>533102210000000018309</t>
  </si>
  <si>
    <t>基本工资（事业）</t>
  </si>
  <si>
    <t>30101</t>
  </si>
  <si>
    <t>基本工资</t>
  </si>
  <si>
    <t>533102210000000018312</t>
  </si>
  <si>
    <t>津贴补贴（事业）</t>
  </si>
  <si>
    <t>30102</t>
  </si>
  <si>
    <t>津贴补贴</t>
  </si>
  <si>
    <t>533102210000000018311</t>
  </si>
  <si>
    <t>奖金（事业）</t>
  </si>
  <si>
    <t>30103</t>
  </si>
  <si>
    <t>奖金</t>
  </si>
  <si>
    <t>533102221100000232403</t>
  </si>
  <si>
    <t>基础性绩效</t>
  </si>
  <si>
    <t>30107</t>
  </si>
  <si>
    <t>绩效工资</t>
  </si>
  <si>
    <t>533102221100000232396</t>
  </si>
  <si>
    <t>奖励性绩效</t>
  </si>
  <si>
    <t>533102241100002192167</t>
  </si>
  <si>
    <t>事业人员优秀奖励</t>
  </si>
  <si>
    <t>533102251100003649510</t>
  </si>
  <si>
    <t>编外人员经费</t>
  </si>
  <si>
    <t>30199</t>
  </si>
  <si>
    <t>其他工资福利支出</t>
  </si>
  <si>
    <t>533102210000000018328</t>
  </si>
  <si>
    <t>基本养老保险</t>
  </si>
  <si>
    <t>30108</t>
  </si>
  <si>
    <t>机关事业单位基本养老保险缴费</t>
  </si>
  <si>
    <t>533102210000000018313</t>
  </si>
  <si>
    <t>大病补充保险</t>
  </si>
  <si>
    <t>30110</t>
  </si>
  <si>
    <t>职工基本医疗保险缴费</t>
  </si>
  <si>
    <t>533102210000000018332</t>
  </si>
  <si>
    <t>事业医疗保险</t>
  </si>
  <si>
    <t>533102210000000018327</t>
  </si>
  <si>
    <t>工伤保险</t>
  </si>
  <si>
    <t>30112</t>
  </si>
  <si>
    <t>其他社会保障缴费</t>
  </si>
  <si>
    <t>533102210000000018330</t>
  </si>
  <si>
    <t>生育保险</t>
  </si>
  <si>
    <t>533102210000000018331</t>
  </si>
  <si>
    <t>失业保险</t>
  </si>
  <si>
    <t>533102210000000019294</t>
  </si>
  <si>
    <t>30111</t>
  </si>
  <si>
    <t>公务员医疗补助缴费</t>
  </si>
  <si>
    <t>533102210000000018343</t>
  </si>
  <si>
    <t>30113</t>
  </si>
  <si>
    <t>533102241100002192168</t>
  </si>
  <si>
    <t>卫生部门编外聘用人员保险</t>
  </si>
  <si>
    <t>533102241100002277580</t>
  </si>
  <si>
    <t>2022年核增一次性绩效工资总量资金</t>
  </si>
  <si>
    <t>533102251100003672601</t>
  </si>
  <si>
    <t>2025年单位资金安排人员类项目经费</t>
  </si>
  <si>
    <t>533102241100002832191</t>
  </si>
  <si>
    <t>（上年结余自有资金）其他公用支出经费</t>
  </si>
  <si>
    <t>30201</t>
  </si>
  <si>
    <t>办公费</t>
  </si>
  <si>
    <t>30213</t>
  </si>
  <si>
    <t>维修（护）费</t>
  </si>
  <si>
    <t>30218</t>
  </si>
  <si>
    <t>专用材料费</t>
  </si>
  <si>
    <t>533102221100000893403</t>
  </si>
  <si>
    <t>（上年结余自有资金）事业收入项目</t>
  </si>
  <si>
    <t>预算05-1表</t>
  </si>
  <si>
    <t>2025年部门项目支出预算表</t>
  </si>
  <si>
    <t>项目分类</t>
  </si>
  <si>
    <t>经济科目名称</t>
  </si>
  <si>
    <t>本年拨款</t>
  </si>
  <si>
    <t>其中：本次下达</t>
  </si>
  <si>
    <t>单位资金安排日常事业活动类项目经费</t>
  </si>
  <si>
    <t>事业发展类</t>
  </si>
  <si>
    <t>533102251100003670592</t>
  </si>
  <si>
    <t>30202</t>
  </si>
  <si>
    <t>印刷费</t>
  </si>
  <si>
    <t>30204</t>
  </si>
  <si>
    <t>手续费</t>
  </si>
  <si>
    <t>30205</t>
  </si>
  <si>
    <t>水费</t>
  </si>
  <si>
    <t>30206</t>
  </si>
  <si>
    <t>电费</t>
  </si>
  <si>
    <t>30207</t>
  </si>
  <si>
    <t>邮电费</t>
  </si>
  <si>
    <t>30209</t>
  </si>
  <si>
    <t>物业管理费</t>
  </si>
  <si>
    <t>30211</t>
  </si>
  <si>
    <t>差旅费</t>
  </si>
  <si>
    <t>30216</t>
  </si>
  <si>
    <t>培训费</t>
  </si>
  <si>
    <t>30217</t>
  </si>
  <si>
    <t>30226</t>
  </si>
  <si>
    <t>劳务费</t>
  </si>
  <si>
    <t>30227</t>
  </si>
  <si>
    <t>委托业务费</t>
  </si>
  <si>
    <t>30228</t>
  </si>
  <si>
    <t>工会经费</t>
  </si>
  <si>
    <t>30231</t>
  </si>
  <si>
    <t>公务用车运行维护费</t>
  </si>
  <si>
    <t>30239</t>
  </si>
  <si>
    <t>其他交通费用</t>
  </si>
  <si>
    <t>30299</t>
  </si>
  <si>
    <t>其他商品和服务支出</t>
  </si>
  <si>
    <t>31002</t>
  </si>
  <si>
    <t>办公设备购置</t>
  </si>
  <si>
    <t>31003</t>
  </si>
  <si>
    <t>专用设备购置</t>
  </si>
  <si>
    <t>31007</t>
  </si>
  <si>
    <t>信息网络及软件购置更新</t>
  </si>
  <si>
    <t>非财政拨款专项资金</t>
  </si>
  <si>
    <t>专项业务类</t>
  </si>
  <si>
    <t>533102221100000747467</t>
  </si>
  <si>
    <t>基层医疗卫生机构卫生专业技术人员生活补助资金</t>
  </si>
  <si>
    <t>533102231100002153136</t>
  </si>
  <si>
    <t>上年结余单位资金安排非财政拨款补助项目经费</t>
  </si>
  <si>
    <t>533102221100000876141</t>
  </si>
  <si>
    <t>拴心留人补助资金</t>
  </si>
  <si>
    <t>533102231100001103426</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</si>
  <si>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</si>
  <si>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</si>
  <si>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</si>
  <si>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</si>
  <si>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</si>
  <si>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</si>
  <si>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</si>
  <si>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</si>
  <si>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</si>
  <si>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</si>
  <si>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</si>
  <si>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</si>
  <si>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为在职在编全日制本科学历毕业并聘任在相应医学专业技术岗位的人员发放补助，引进人才，留住人才，鼓励人才，推动优秀人才向基层流动</t>
  </si>
  <si>
    <t>产出指标</t>
  </si>
  <si>
    <t>数量指标</t>
  </si>
  <si>
    <t>为在职在编全日制本科学历毕业并聘任在相应医学专业技术岗位的人员</t>
  </si>
  <si>
    <t>=</t>
  </si>
  <si>
    <t>人</t>
  </si>
  <si>
    <t>定量指标</t>
  </si>
  <si>
    <t>符合补助的人数</t>
  </si>
  <si>
    <t>补助月数</t>
  </si>
  <si>
    <t>月</t>
  </si>
  <si>
    <t>年补助月数</t>
  </si>
  <si>
    <t>质量指标</t>
  </si>
  <si>
    <t>符合拴心留人政策人员补助率</t>
  </si>
  <si>
    <t>100</t>
  </si>
  <si>
    <t>%</t>
  </si>
  <si>
    <t>符合政策人员补助率</t>
  </si>
  <si>
    <t>发放补助确认准确率</t>
  </si>
  <si>
    <t>符合政策人员准确率</t>
  </si>
  <si>
    <t>时效指标</t>
  </si>
  <si>
    <t>补助资金到位兑付及时性</t>
  </si>
  <si>
    <t>及时</t>
  </si>
  <si>
    <t>定性指标</t>
  </si>
  <si>
    <t>资金兑付及时率</t>
  </si>
  <si>
    <t>效益指标</t>
  </si>
  <si>
    <t>可持续影响</t>
  </si>
  <si>
    <t>稳定人才队伍，充分发挥人才的领军作用，推动人才向基层流动。</t>
  </si>
  <si>
    <t>长期</t>
  </si>
  <si>
    <t>政策执行持续影响度</t>
  </si>
  <si>
    <t>满意度指标</t>
  </si>
  <si>
    <t>服务对象满意度</t>
  </si>
  <si>
    <t>受补助医师满意度</t>
  </si>
  <si>
    <t>&gt;=</t>
  </si>
  <si>
    <t>90</t>
  </si>
  <si>
    <t>执业医师满意度</t>
  </si>
  <si>
    <t>维持基本医疗、基本公卫、重大公卫日常工作，提升医疗业务水平，更好地服务辖区居民。</t>
  </si>
  <si>
    <t>完成上级部门下发的各项工作任务率</t>
  </si>
  <si>
    <t>70</t>
  </si>
  <si>
    <t>完成上级部门安排工作数量占比</t>
  </si>
  <si>
    <t>上级部门下发的各项工作完成质量</t>
  </si>
  <si>
    <t>合格</t>
  </si>
  <si>
    <t>完成上级部门分配的任务数</t>
  </si>
  <si>
    <t>各项补助资金兑付及时率</t>
  </si>
  <si>
    <t>各项补助足额发放</t>
  </si>
  <si>
    <t>社会效益</t>
  </si>
  <si>
    <t>基层医疗服务水平</t>
  </si>
  <si>
    <t>持续提升</t>
  </si>
  <si>
    <t>提升</t>
  </si>
  <si>
    <t>基层医疗服务水平提升</t>
  </si>
  <si>
    <t>公共卫生服务水平</t>
  </si>
  <si>
    <t>公共卫生服务水提升</t>
  </si>
  <si>
    <t>进一步提高医疗机构服务水平，维护群众身体健康</t>
  </si>
  <si>
    <t>机构业务水平上升更好地为群众服务</t>
  </si>
  <si>
    <t>85</t>
  </si>
  <si>
    <t>服务对象对接受的服务满意</t>
  </si>
  <si>
    <t>进一步促进医疗卫生事业发展，加强基层医疗队伍建设，落实生活补助政策，对医疗卫生机构专业技术人员起到长期激励效果。</t>
  </si>
  <si>
    <t>补助人数</t>
  </si>
  <si>
    <t>资金发放及时率</t>
  </si>
  <si>
    <t>及时性</t>
  </si>
  <si>
    <t>对医疗卫生机构专业技术人员起到长期激励作用</t>
  </si>
  <si>
    <t>促进医疗卫生事业发展</t>
  </si>
  <si>
    <t>补助对象满意度</t>
  </si>
  <si>
    <t>保障基层医疗卫生机构正常运转，提高医疗服务和基本公共卫生服务水平。</t>
  </si>
  <si>
    <t>保障基层医疗机构个数</t>
  </si>
  <si>
    <t>个</t>
  </si>
  <si>
    <t>按时完成上级各相关任务</t>
  </si>
  <si>
    <t>完成上级各相关任务率</t>
  </si>
  <si>
    <t>提高单位医疗服务和基本公卫服务水平</t>
  </si>
  <si>
    <t>持续</t>
  </si>
  <si>
    <t>单位医疗服务和基本公卫服务水平提高</t>
  </si>
  <si>
    <t>服务对象对单位服务水平的满意度</t>
  </si>
  <si>
    <t>反映服务对象对单位服务水平的满意度</t>
  </si>
  <si>
    <t>按相关规定，将自有资金纳入预算。</t>
  </si>
  <si>
    <t>经费保障人数</t>
  </si>
  <si>
    <t>49</t>
  </si>
  <si>
    <t>反映经费保障部单位正常运转的在职人数情况。在职人数主要指办公、会议、培训、差旅、水费、电费等公用经费中服务保障的人数。</t>
  </si>
  <si>
    <t>公务用车数量</t>
  </si>
  <si>
    <t>1.00</t>
  </si>
  <si>
    <t>辆</t>
  </si>
  <si>
    <t>反映公用经费保障单位正常运转的公务用车数量。公务用车包括编制内公务用车数量及年度新购置公务用车数量。</t>
  </si>
  <si>
    <t>部门运转</t>
  </si>
  <si>
    <t>正常运转</t>
  </si>
  <si>
    <t>反映单位正常运转情况。</t>
  </si>
  <si>
    <t>基层服务能力</t>
  </si>
  <si>
    <t>服务能力</t>
  </si>
  <si>
    <t>反映社会公众对单位履职情况的满意程度。</t>
  </si>
  <si>
    <t>单位人员满意度</t>
  </si>
  <si>
    <t>反映单位人员对公用经费保障的满意程度。</t>
  </si>
  <si>
    <t>预算06表</t>
  </si>
  <si>
    <t xml:space="preserve">  2025年部门政府性基金预算支出预算表</t>
  </si>
  <si>
    <t>单位名称</t>
  </si>
  <si>
    <t>本年政府性基金预算支出</t>
  </si>
  <si>
    <t>合  计</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</si>
  <si>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</si>
  <si>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</si>
  <si>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</si>
  <si>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</si>
  <si>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</si>
  <si>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</si>
  <si>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</si>
  <si>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</si>
  <si>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</si>
  <si>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</si>
  <si>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</si>
  <si>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</si>
  <si>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事业单位
经营收入</t>
  </si>
  <si>
    <t>信息化设备</t>
  </si>
  <si>
    <t>多功能一体机</t>
  </si>
  <si>
    <t>台</t>
  </si>
  <si>
    <t>台式计算机</t>
  </si>
  <si>
    <t>医疗服务办公设备采购</t>
  </si>
  <si>
    <t>A4黑白打印机</t>
  </si>
  <si>
    <t>办公桌</t>
  </si>
  <si>
    <t>张</t>
  </si>
  <si>
    <t>救护车加油服务</t>
  </si>
  <si>
    <t>车辆加油、添加燃料服务</t>
  </si>
  <si>
    <t>项</t>
  </si>
  <si>
    <t>救护车维修保养</t>
  </si>
  <si>
    <t>车辆维修和保养服务</t>
  </si>
  <si>
    <t>次</t>
  </si>
  <si>
    <t>复印纸</t>
  </si>
  <si>
    <t>件</t>
  </si>
  <si>
    <t>会议桌</t>
  </si>
  <si>
    <t>组</t>
  </si>
  <si>
    <t>救护车保险</t>
  </si>
  <si>
    <t>机动车保险服务</t>
  </si>
  <si>
    <t>份</t>
  </si>
  <si>
    <t>空调机</t>
  </si>
  <si>
    <t>票据打印机</t>
  </si>
  <si>
    <t>医疗服务医疗设备采购</t>
  </si>
  <si>
    <t>其他医疗设备</t>
  </si>
  <si>
    <t>批</t>
  </si>
  <si>
    <t>其他椅凳类</t>
  </si>
  <si>
    <t>条码打印机</t>
  </si>
  <si>
    <t>物业管理服务</t>
  </si>
  <si>
    <t>桌前椅</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</si>
  <si>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</si>
  <si>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</si>
  <si>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</si>
  <si>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</si>
  <si>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</si>
  <si>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</si>
  <si>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</si>
  <si>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</si>
  <si>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</si>
  <si>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</si>
  <si>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</si>
  <si>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</si>
  <si>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</si>
  <si>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</si>
  <si>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</si>
  <si>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</si>
  <si>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</si>
  <si>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</si>
  <si>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</si>
  <si>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</si>
  <si>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</si>
  <si>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</si>
  <si>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单位名称：瑞丽市勐卯社区卫生服务中心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</si>
  <si>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</si>
  <si>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</si>
  <si>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</si>
  <si>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</si>
  <si>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</si>
  <si>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</si>
  <si>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</si>
  <si>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</si>
  <si>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</si>
  <si>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</si>
  <si>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</si>
  <si>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</si>
  <si>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</si>
  <si>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</si>
  <si>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</si>
  <si>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</si>
  <si>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</si>
  <si>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</si>
  <si>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1112 事业人员支出工资</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</si>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</sst>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Red]\-0.00\ "/>
    <numFmt numFmtId="178" formatCode="#,##0.00_);[Red]\-#,##0.00\ "/>
    <numFmt numFmtId="179" formatCode="#,##0.00_ "/>
  </numFmts>
  <fonts count="52">
    <font>
      <sz val="9"/>
      <name val="Microsoft YaHei UI"/>
      <charset val="1"/>
    </font>
    <font>
      <sz val="11"/>
      <color rgb="FF000000"/>
      <name val="Calibri"/>
      <charset val="134"/>
    </font>
    <font>
      <sz val="11"/>
      <color rgb="FF000000"/>
      <name val="宋体"/>
      <charset val="134"/>
    </font>
    <font>
      <sz val="10"/>
      <color rgb="FF000000"/>
      <name val="Calibri"/>
      <charset val="134"/>
    </font>
    <font>
      <sz val="9"/>
      <name val="宋体"/>
      <charset val="134"/>
    </font>
    <font>
      <sz val="10"/>
      <color rgb="FF000000"/>
      <name val="宋体"/>
      <charset val="134"/>
    </font>
    <font>
      <b/>
      <sz val="22"/>
      <color rgb="FF000000"/>
      <name val="宋体"/>
      <charset val="134"/>
    </font>
    <font>
      <sz val="9"/>
      <color rgb="FF000000"/>
      <name val="宋体"/>
      <charset val="134"/>
    </font>
    <font>
      <sz val="10"/>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1"/>
      <name val="宋体"/>
      <charset val="1"/>
    </font>
    <font>
      <sz val="10"/>
      <color rgb="FF000000"/>
      <name val="宋体"/>
      <charset val="1"/>
    </font>
    <font>
      <sz val="10"/>
      <color rgb="FFFFFFFF"/>
      <name val="宋体"/>
      <charset val="1"/>
    </font>
    <font>
      <sz val="9"/>
      <color rgb="FF000000"/>
      <name val="SimSun"/>
      <charset val="134"/>
    </font>
    <font>
      <sz val="9"/>
      <color rgb="FF000000"/>
      <name val="Calibri"/>
      <charset val="134"/>
    </font>
    <font>
      <sz val="12"/>
      <name val="宋体"/>
      <charset val="1"/>
    </font>
    <font>
      <b/>
      <sz val="22"/>
      <name val="宋体"/>
      <charset val="1"/>
    </font>
    <font>
      <b/>
      <sz val="22"/>
      <name val="Microsoft Sans Serif"/>
      <charset val="1"/>
    </font>
    <font>
      <sz val="12"/>
      <color rgb="FF000000"/>
      <name val="宋体"/>
      <charset val="1"/>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style="thin">
        <color auto="1"/>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17"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8" applyNumberFormat="0" applyFill="0" applyAlignment="0" applyProtection="0">
      <alignment vertical="center"/>
    </xf>
    <xf numFmtId="0" fontId="37" fillId="0" borderId="18" applyNumberFormat="0" applyFill="0" applyAlignment="0" applyProtection="0">
      <alignment vertical="center"/>
    </xf>
    <xf numFmtId="0" fontId="38" fillId="0" borderId="19" applyNumberFormat="0" applyFill="0" applyAlignment="0" applyProtection="0">
      <alignment vertical="center"/>
    </xf>
    <xf numFmtId="0" fontId="38" fillId="0" borderId="0" applyNumberFormat="0" applyFill="0" applyBorder="0" applyAlignment="0" applyProtection="0">
      <alignment vertical="center"/>
    </xf>
    <xf numFmtId="0" fontId="39" fillId="3" borderId="20" applyNumberFormat="0" applyAlignment="0" applyProtection="0">
      <alignment vertical="center"/>
    </xf>
    <xf numFmtId="0" fontId="40" fillId="4" borderId="21" applyNumberFormat="0" applyAlignment="0" applyProtection="0">
      <alignment vertical="center"/>
    </xf>
    <xf numFmtId="0" fontId="41" fillId="4" borderId="20" applyNumberFormat="0" applyAlignment="0" applyProtection="0">
      <alignment vertical="center"/>
    </xf>
    <xf numFmtId="0" fontId="42" fillId="5" borderId="22" applyNumberFormat="0" applyAlignment="0" applyProtection="0">
      <alignment vertical="center"/>
    </xf>
    <xf numFmtId="0" fontId="43" fillId="0" borderId="23" applyNumberFormat="0" applyFill="0" applyAlignment="0" applyProtection="0">
      <alignment vertical="center"/>
    </xf>
    <xf numFmtId="0" fontId="44" fillId="0" borderId="24"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50" fillId="0" borderId="0">
      <alignment vertical="center"/>
    </xf>
    <xf numFmtId="0" fontId="51" fillId="0" borderId="0">
      <alignment vertical="top"/>
      <protection locked="0"/>
    </xf>
    <xf numFmtId="0" fontId="50" fillId="0" borderId="0">
      <alignment vertical="center"/>
    </xf>
    <xf numFmtId="0" fontId="50" fillId="0" borderId="0"/>
    <xf numFmtId="176" fontId="4" fillId="0" borderId="7">
      <alignment horizontal="right" vertical="center"/>
    </xf>
    <xf numFmtId="49" fontId="4" fillId="0" borderId="7">
      <alignment horizontal="left" vertical="center" wrapText="1"/>
    </xf>
  </cellStyleXfs>
  <cellXfs count="357">
    <xf numFmtId="0" fontId="0" fillId="0" borderId="0" xfId="0" applyFont="1" applyFill="1" applyBorder="1" applyAlignment="1" applyProtection="1">
      <alignment vertical="top"/>
      <protection locked="0"/>
    </xf>
    <xf numFmtId="0" fontId="1" fillId="0" borderId="0" xfId="0" applyFont="1" applyFill="1" applyBorder="1" applyAlignment="1" applyProtection="1">
      <alignment vertical="top"/>
    </xf>
    <xf numFmtId="0" fontId="2" fillId="0" borderId="0" xfId="0" applyFont="1" applyFill="1" applyBorder="1" applyAlignment="1" applyProtection="1">
      <alignment vertical="top"/>
    </xf>
    <xf numFmtId="0" fontId="3" fillId="0" borderId="0" xfId="0" applyFont="1" applyFill="1" applyBorder="1" applyAlignment="1" applyProtection="1">
      <alignment vertical="top"/>
    </xf>
    <xf numFmtId="0" fontId="4" fillId="0" borderId="0" xfId="0" applyFont="1" applyFill="1" applyBorder="1" applyAlignment="1" applyProtection="1">
      <alignment vertical="top"/>
      <protection locked="0"/>
    </xf>
    <xf numFmtId="49" fontId="5" fillId="0" borderId="0" xfId="0" applyNumberFormat="1" applyFont="1" applyFill="1" applyBorder="1" applyAlignment="1" applyProtection="1"/>
    <xf numFmtId="0" fontId="5" fillId="0" borderId="0" xfId="0" applyFont="1" applyFill="1" applyBorder="1" applyAlignment="1" applyProtection="1"/>
    <xf numFmtId="0" fontId="5" fillId="0" borderId="0" xfId="0" applyFont="1" applyFill="1" applyBorder="1" applyAlignment="1" applyProtection="1">
      <alignment horizontal="right" vertical="center"/>
      <protection locked="0"/>
    </xf>
    <xf numFmtId="0" fontId="6" fillId="0" borderId="0" xfId="50" applyFont="1" applyFill="1" applyBorder="1" applyAlignment="1" applyProtection="1">
      <alignment horizontal="center" vertical="center"/>
    </xf>
    <xf numFmtId="0" fontId="7" fillId="0" borderId="0" xfId="0" applyFont="1" applyFill="1" applyAlignment="1" applyProtection="1">
      <alignment horizontal="left" vertical="center"/>
      <protection locked="0"/>
    </xf>
    <xf numFmtId="0" fontId="1" fillId="0" borderId="0" xfId="0" applyFont="1" applyFill="1" applyAlignment="1" applyProtection="1">
      <alignment horizontal="left" vertical="center"/>
    </xf>
    <xf numFmtId="0" fontId="1" fillId="0" borderId="0" xfId="0" applyFont="1" applyFill="1" applyAlignment="1" applyProtection="1"/>
    <xf numFmtId="0" fontId="5" fillId="0" borderId="0" xfId="0" applyFont="1" applyFill="1" applyAlignment="1" applyProtection="1">
      <alignment horizontal="right"/>
      <protection locked="0"/>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5"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xf>
    <xf numFmtId="0" fontId="5" fillId="0" borderId="7" xfId="0" applyFont="1" applyFill="1" applyBorder="1" applyAlignment="1" applyProtection="1">
      <alignment horizontal="center" vertical="center"/>
      <protection locked="0"/>
    </xf>
    <xf numFmtId="0" fontId="5" fillId="0" borderId="7" xfId="0" applyFont="1" applyFill="1" applyBorder="1" applyAlignment="1" applyProtection="1">
      <alignment vertical="center" wrapText="1"/>
    </xf>
    <xf numFmtId="0" fontId="5" fillId="0" borderId="7" xfId="0" applyFont="1" applyFill="1" applyBorder="1" applyAlignment="1" applyProtection="1">
      <alignment horizontal="left" vertical="center" wrapText="1"/>
      <protection locked="0"/>
    </xf>
    <xf numFmtId="176" fontId="8" fillId="0" borderId="7" xfId="53" applyFont="1" applyProtection="1">
      <alignment horizontal="right" vertical="center"/>
      <protection locked="0"/>
    </xf>
    <xf numFmtId="0" fontId="5" fillId="0" borderId="7" xfId="0" applyFont="1" applyFill="1" applyBorder="1" applyAlignment="1" applyProtection="1"/>
    <xf numFmtId="49" fontId="8" fillId="0" borderId="7" xfId="54" applyFont="1" applyProtection="1">
      <alignment horizontal="left"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8" fillId="0" borderId="0" xfId="50" applyFont="1" applyFill="1" applyBorder="1" applyAlignment="1" applyProtection="1"/>
    <xf numFmtId="49" fontId="5" fillId="0" borderId="0" xfId="50" applyNumberFormat="1" applyFont="1" applyFill="1" applyBorder="1" applyAlignment="1" applyProtection="1"/>
    <xf numFmtId="0" fontId="5" fillId="0" borderId="0" xfId="50" applyFont="1" applyFill="1" applyBorder="1" applyAlignment="1" applyProtection="1"/>
    <xf numFmtId="0" fontId="7" fillId="0" borderId="0" xfId="50" applyFont="1" applyFill="1" applyBorder="1" applyAlignment="1" applyProtection="1">
      <alignment horizontal="left" vertical="center"/>
      <protection locked="0"/>
    </xf>
    <xf numFmtId="0" fontId="2" fillId="0" borderId="0" xfId="50" applyFont="1" applyFill="1" applyBorder="1" applyAlignment="1" applyProtection="1">
      <alignment horizontal="left" vertical="center"/>
    </xf>
    <xf numFmtId="0" fontId="2" fillId="0" borderId="0" xfId="50" applyFont="1" applyFill="1" applyBorder="1" applyAlignment="1" applyProtection="1"/>
    <xf numFmtId="0" fontId="2" fillId="0" borderId="1" xfId="50" applyFont="1" applyFill="1" applyBorder="1" applyAlignment="1" applyProtection="1">
      <alignment horizontal="center" vertical="center" wrapText="1"/>
      <protection locked="0"/>
    </xf>
    <xf numFmtId="0" fontId="2" fillId="0" borderId="1" xfId="50" applyFont="1" applyFill="1" applyBorder="1" applyAlignment="1" applyProtection="1">
      <alignment horizontal="center" vertical="center" wrapText="1"/>
    </xf>
    <xf numFmtId="0" fontId="2" fillId="0" borderId="1" xfId="50" applyFont="1" applyFill="1" applyBorder="1" applyAlignment="1" applyProtection="1">
      <alignment horizontal="center" vertical="center"/>
    </xf>
    <xf numFmtId="0" fontId="2" fillId="0" borderId="5" xfId="50" applyFont="1" applyFill="1" applyBorder="1" applyAlignment="1" applyProtection="1">
      <alignment horizontal="center" vertical="center" wrapText="1"/>
      <protection locked="0"/>
    </xf>
    <xf numFmtId="0" fontId="2" fillId="0" borderId="5" xfId="50" applyFont="1" applyFill="1" applyBorder="1" applyAlignment="1" applyProtection="1">
      <alignment horizontal="center" vertical="center" wrapText="1"/>
    </xf>
    <xf numFmtId="0" fontId="2" fillId="0" borderId="5" xfId="50" applyFont="1" applyFill="1" applyBorder="1" applyAlignment="1" applyProtection="1">
      <alignment horizontal="center" vertical="center"/>
    </xf>
    <xf numFmtId="0" fontId="2" fillId="0" borderId="6" xfId="50" applyFont="1" applyFill="1" applyBorder="1" applyAlignment="1" applyProtection="1">
      <alignment horizontal="center" vertical="center" wrapText="1"/>
      <protection locked="0"/>
    </xf>
    <xf numFmtId="0" fontId="2" fillId="0" borderId="6" xfId="50" applyFont="1" applyFill="1" applyBorder="1" applyAlignment="1" applyProtection="1">
      <alignment horizontal="center" vertical="center" wrapText="1"/>
    </xf>
    <xf numFmtId="0" fontId="2" fillId="0" borderId="6" xfId="50" applyFont="1" applyFill="1" applyBorder="1" applyAlignment="1" applyProtection="1">
      <alignment horizontal="center" vertical="center"/>
    </xf>
    <xf numFmtId="0" fontId="5"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xf>
    <xf numFmtId="0" fontId="4" fillId="0" borderId="7" xfId="50" applyFont="1" applyFill="1" applyBorder="1" applyAlignment="1" applyProtection="1">
      <alignment horizontal="left" vertical="center" wrapText="1"/>
      <protection locked="0"/>
    </xf>
    <xf numFmtId="0" fontId="4" fillId="0" borderId="7" xfId="50" applyFont="1" applyFill="1" applyBorder="1" applyAlignment="1" applyProtection="1">
      <alignment horizontal="right" vertical="center" wrapText="1"/>
    </xf>
    <xf numFmtId="0" fontId="4" fillId="0" borderId="7" xfId="50" applyFont="1" applyFill="1" applyBorder="1" applyAlignment="1" applyProtection="1">
      <alignment horizontal="right" vertical="center" wrapText="1"/>
      <protection locked="0"/>
    </xf>
    <xf numFmtId="0" fontId="8" fillId="0" borderId="2" xfId="50" applyFont="1" applyFill="1" applyBorder="1" applyAlignment="1" applyProtection="1">
      <alignment horizontal="center" vertical="center" wrapText="1"/>
      <protection locked="0"/>
    </xf>
    <xf numFmtId="0" fontId="4" fillId="0" borderId="3" xfId="50" applyFont="1" applyFill="1" applyBorder="1" applyAlignment="1" applyProtection="1">
      <alignment horizontal="left" vertical="center"/>
    </xf>
    <xf numFmtId="0" fontId="4" fillId="0" borderId="4" xfId="50" applyFont="1" applyFill="1" applyBorder="1" applyAlignment="1" applyProtection="1">
      <alignment horizontal="left" vertical="center"/>
    </xf>
    <xf numFmtId="0" fontId="5" fillId="0" borderId="0" xfId="50" applyFont="1" applyFill="1" applyBorder="1" applyAlignment="1" applyProtection="1">
      <alignment horizontal="right" vertical="center"/>
      <protection locked="0"/>
    </xf>
    <xf numFmtId="0" fontId="5" fillId="0" borderId="0" xfId="50" applyFont="1" applyFill="1" applyBorder="1" applyAlignment="1" applyProtection="1">
      <alignment horizontal="right"/>
      <protection locked="0"/>
    </xf>
    <xf numFmtId="0" fontId="2" fillId="0" borderId="2" xfId="50" applyFont="1" applyFill="1" applyBorder="1" applyAlignment="1" applyProtection="1">
      <alignment horizontal="center" vertical="center"/>
    </xf>
    <xf numFmtId="0" fontId="2" fillId="0" borderId="3" xfId="50" applyFont="1" applyFill="1" applyBorder="1" applyAlignment="1" applyProtection="1">
      <alignment horizontal="center" vertical="center"/>
    </xf>
    <xf numFmtId="0" fontId="2" fillId="0" borderId="4" xfId="50" applyFont="1" applyFill="1" applyBorder="1" applyAlignment="1" applyProtection="1">
      <alignment horizontal="center" vertical="center"/>
    </xf>
    <xf numFmtId="0" fontId="5" fillId="0" borderId="7" xfId="50" applyFont="1" applyFill="1" applyBorder="1" applyAlignment="1" applyProtection="1">
      <alignment horizontal="center" vertical="center"/>
      <protection locked="0"/>
    </xf>
    <xf numFmtId="0" fontId="9" fillId="0" borderId="0" xfId="50" applyFont="1" applyFill="1" applyBorder="1" applyAlignment="1" applyProtection="1">
      <alignment vertical="top"/>
      <protection locked="0"/>
    </xf>
    <xf numFmtId="0" fontId="10" fillId="0" borderId="0" xfId="50" applyFont="1" applyFill="1" applyBorder="1" applyAlignment="1" applyProtection="1">
      <alignment vertical="center"/>
    </xf>
    <xf numFmtId="0" fontId="11" fillId="0" borderId="0" xfId="50" applyFont="1" applyFill="1" applyBorder="1" applyAlignment="1" applyProtection="1">
      <alignment horizontal="right" vertical="center"/>
    </xf>
    <xf numFmtId="0" fontId="12"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center" vertical="center"/>
    </xf>
    <xf numFmtId="0" fontId="11" fillId="0" borderId="0" xfId="50" applyFont="1" applyFill="1" applyBorder="1" applyAlignment="1" applyProtection="1">
      <alignment horizontal="left" vertical="center"/>
    </xf>
    <xf numFmtId="0" fontId="14" fillId="0" borderId="0" xfId="50" applyFont="1" applyFill="1" applyBorder="1" applyAlignment="1" applyProtection="1">
      <alignment horizontal="left" vertical="center"/>
    </xf>
    <xf numFmtId="0" fontId="14" fillId="0" borderId="1" xfId="50" applyFont="1" applyFill="1" applyBorder="1" applyAlignment="1" applyProtection="1">
      <alignment horizontal="center" vertical="center" wrapText="1"/>
    </xf>
    <xf numFmtId="0" fontId="14" fillId="0" borderId="2" xfId="50" applyFont="1" applyFill="1" applyBorder="1" applyAlignment="1" applyProtection="1">
      <alignment horizontal="center" vertical="center" wrapText="1"/>
    </xf>
    <xf numFmtId="0" fontId="14" fillId="0" borderId="3" xfId="50" applyFont="1" applyFill="1" applyBorder="1" applyAlignment="1" applyProtection="1">
      <alignment horizontal="center" vertical="center" wrapText="1"/>
    </xf>
    <xf numFmtId="0" fontId="14" fillId="0" borderId="4" xfId="50" applyFont="1" applyFill="1" applyBorder="1" applyAlignment="1" applyProtection="1">
      <alignment horizontal="center" vertical="center" wrapText="1"/>
    </xf>
    <xf numFmtId="0" fontId="14" fillId="0" borderId="6" xfId="50" applyFont="1" applyFill="1" applyBorder="1" applyAlignment="1" applyProtection="1">
      <alignment horizontal="center" vertical="center" wrapText="1"/>
    </xf>
    <xf numFmtId="0" fontId="14" fillId="0" borderId="7" xfId="50" applyFont="1" applyFill="1" applyBorder="1" applyAlignment="1" applyProtection="1">
      <alignment horizontal="center" vertical="center" wrapText="1"/>
    </xf>
    <xf numFmtId="0" fontId="11" fillId="0" borderId="7" xfId="50" applyFont="1" applyFill="1" applyBorder="1" applyAlignment="1" applyProtection="1">
      <alignment vertical="center" wrapText="1"/>
    </xf>
    <xf numFmtId="0" fontId="11" fillId="0" borderId="7" xfId="50" applyFont="1" applyFill="1" applyBorder="1" applyAlignment="1" applyProtection="1">
      <alignment horizontal="right" vertical="center" wrapText="1"/>
    </xf>
    <xf numFmtId="0" fontId="11" fillId="0" borderId="7" xfId="50" applyFont="1" applyFill="1" applyBorder="1" applyAlignment="1" applyProtection="1">
      <alignment horizontal="right" vertical="center"/>
    </xf>
    <xf numFmtId="0" fontId="11" fillId="0" borderId="7" xfId="50" applyFont="1" applyFill="1" applyBorder="1" applyAlignment="1" applyProtection="1">
      <alignment horizontal="center" vertical="center" wrapText="1"/>
      <protection locked="0"/>
    </xf>
    <xf numFmtId="0" fontId="11" fillId="0" borderId="4" xfId="50" applyFont="1" applyFill="1" applyBorder="1" applyAlignment="1" applyProtection="1">
      <alignment vertical="center" wrapText="1"/>
      <protection locked="0"/>
    </xf>
    <xf numFmtId="0" fontId="11" fillId="0" borderId="7" xfId="50" applyFont="1" applyFill="1" applyBorder="1" applyAlignment="1" applyProtection="1">
      <alignment horizontal="right" vertical="center" wrapText="1"/>
      <protection locked="0"/>
    </xf>
    <xf numFmtId="0" fontId="11" fillId="0" borderId="7" xfId="50" applyFont="1" applyFill="1" applyBorder="1" applyAlignment="1" applyProtection="1">
      <alignment horizontal="right" vertical="center"/>
      <protection locked="0"/>
    </xf>
    <xf numFmtId="0" fontId="11" fillId="0" borderId="1" xfId="50" applyFont="1" applyFill="1" applyBorder="1" applyAlignment="1" applyProtection="1">
      <alignment horizontal="right" vertical="center"/>
      <protection locked="0"/>
    </xf>
    <xf numFmtId="0" fontId="11" fillId="0" borderId="8" xfId="50" applyFont="1" applyFill="1" applyBorder="1" applyAlignment="1" applyProtection="1">
      <alignment horizontal="left" vertical="center"/>
    </xf>
    <xf numFmtId="0" fontId="11" fillId="0" borderId="9" xfId="50" applyFont="1" applyFill="1" applyBorder="1" applyAlignment="1" applyProtection="1">
      <alignment horizontal="left" vertical="center"/>
    </xf>
    <xf numFmtId="0" fontId="8" fillId="0" borderId="0" xfId="50" applyFont="1" applyFill="1" applyBorder="1" applyAlignment="1" applyProtection="1">
      <alignment vertical="center"/>
    </xf>
    <xf numFmtId="0" fontId="4" fillId="0" borderId="0" xfId="50" applyFont="1" applyFill="1" applyBorder="1" applyAlignment="1" applyProtection="1">
      <alignment vertical="top"/>
      <protection locked="0"/>
    </xf>
    <xf numFmtId="0" fontId="15" fillId="0" borderId="0" xfId="50" applyFont="1" applyFill="1" applyBorder="1" applyAlignment="1" applyProtection="1">
      <alignment horizontal="center" vertical="center"/>
      <protection locked="0"/>
    </xf>
    <xf numFmtId="0" fontId="15"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vertical="center"/>
      <protection locked="0"/>
    </xf>
    <xf numFmtId="0" fontId="2" fillId="0" borderId="7" xfId="50" applyFont="1" applyFill="1" applyBorder="1" applyAlignment="1" applyProtection="1">
      <alignment horizontal="center" vertical="center" wrapText="1"/>
    </xf>
    <xf numFmtId="0" fontId="2" fillId="0" borderId="7" xfId="50" applyFont="1" applyFill="1" applyBorder="1" applyAlignment="1" applyProtection="1">
      <alignment horizontal="center" vertical="center"/>
      <protection locked="0"/>
    </xf>
    <xf numFmtId="0" fontId="7" fillId="0" borderId="7" xfId="50" applyFont="1" applyFill="1" applyBorder="1" applyAlignment="1" applyProtection="1">
      <alignment vertical="center"/>
      <protection locked="0"/>
    </xf>
    <xf numFmtId="0" fontId="7" fillId="0" borderId="7" xfId="50" applyFont="1" applyFill="1" applyBorder="1" applyAlignment="1" applyProtection="1">
      <alignment vertical="center" wrapText="1"/>
    </xf>
    <xf numFmtId="0" fontId="7" fillId="0" borderId="7" xfId="50" applyFont="1" applyFill="1" applyBorder="1" applyAlignment="1" applyProtection="1">
      <alignment horizontal="center" vertical="center" wrapText="1"/>
    </xf>
    <xf numFmtId="0" fontId="7" fillId="0" borderId="7" xfId="50" applyFont="1" applyFill="1" applyBorder="1" applyAlignment="1" applyProtection="1">
      <alignment horizontal="center" vertical="center"/>
      <protection locked="0"/>
    </xf>
    <xf numFmtId="0" fontId="7" fillId="0" borderId="0" xfId="50" applyFont="1" applyFill="1" applyBorder="1" applyAlignment="1" applyProtection="1">
      <alignment horizontal="right" vertical="center"/>
      <protection locked="0"/>
    </xf>
    <xf numFmtId="0" fontId="5" fillId="0" borderId="0" xfId="50" applyFont="1" applyFill="1" applyBorder="1" applyAlignment="1" applyProtection="1">
      <alignment horizontal="right" vertical="center"/>
    </xf>
    <xf numFmtId="0" fontId="6" fillId="0" borderId="0" xfId="50" applyFont="1" applyFill="1" applyBorder="1" applyAlignment="1" applyProtection="1">
      <alignment horizontal="center" vertical="center" wrapText="1"/>
    </xf>
    <xf numFmtId="0" fontId="7" fillId="0" borderId="0" xfId="50" applyFont="1" applyFill="1" applyBorder="1" applyAlignment="1" applyProtection="1">
      <alignment horizontal="left" vertical="center" wrapText="1"/>
    </xf>
    <xf numFmtId="0" fontId="2" fillId="0" borderId="0" xfId="50" applyFont="1" applyFill="1" applyBorder="1" applyAlignment="1" applyProtection="1">
      <alignment wrapText="1"/>
    </xf>
    <xf numFmtId="0" fontId="5" fillId="0" borderId="0" xfId="50" applyFont="1" applyFill="1" applyBorder="1" applyAlignment="1" applyProtection="1">
      <alignment horizontal="right" wrapText="1"/>
    </xf>
    <xf numFmtId="0" fontId="2" fillId="0" borderId="10" xfId="50" applyFont="1" applyFill="1" applyBorder="1" applyAlignment="1" applyProtection="1">
      <alignment horizontal="center" vertical="center"/>
    </xf>
    <xf numFmtId="0" fontId="2" fillId="0" borderId="11" xfId="50" applyFont="1" applyFill="1" applyBorder="1" applyAlignment="1" applyProtection="1">
      <alignment horizontal="center" vertical="center"/>
    </xf>
    <xf numFmtId="0" fontId="2" fillId="0" borderId="12" xfId="50" applyFont="1" applyFill="1" applyBorder="1" applyAlignment="1" applyProtection="1">
      <alignment horizontal="center" vertical="center"/>
    </xf>
    <xf numFmtId="0" fontId="2" fillId="0" borderId="11" xfId="50" applyFont="1" applyFill="1" applyBorder="1" applyAlignment="1" applyProtection="1">
      <alignment horizontal="center" vertical="center" wrapText="1"/>
    </xf>
    <xf numFmtId="0" fontId="16" fillId="0" borderId="11" xfId="50" applyFont="1" applyFill="1" applyBorder="1" applyAlignment="1" applyProtection="1">
      <alignment horizontal="center" vertical="center"/>
    </xf>
    <xf numFmtId="0" fontId="7" fillId="0" borderId="2" xfId="50" applyFont="1" applyFill="1" applyBorder="1" applyAlignment="1" applyProtection="1">
      <alignment horizontal="left" vertical="center" wrapText="1"/>
    </xf>
    <xf numFmtId="0" fontId="7" fillId="0" borderId="11" xfId="50" applyFont="1" applyFill="1" applyBorder="1" applyAlignment="1" applyProtection="1">
      <alignment horizontal="right" vertical="center"/>
      <protection locked="0"/>
    </xf>
    <xf numFmtId="0" fontId="4" fillId="0" borderId="11" xfId="50" applyFont="1" applyFill="1" applyBorder="1" applyAlignment="1" applyProtection="1">
      <alignment horizontal="right" vertical="center"/>
      <protection locked="0"/>
    </xf>
    <xf numFmtId="0" fontId="7" fillId="0" borderId="2" xfId="50" applyFont="1" applyFill="1" applyBorder="1" applyAlignment="1" applyProtection="1">
      <alignment vertical="center" wrapText="1"/>
    </xf>
    <xf numFmtId="0" fontId="4" fillId="0" borderId="0" xfId="50" applyFont="1" applyFill="1" applyBorder="1" applyAlignment="1" applyProtection="1">
      <protection locked="0"/>
    </xf>
    <xf numFmtId="0" fontId="5" fillId="0" borderId="0" xfId="50" applyFont="1" applyFill="1" applyBorder="1" applyAlignment="1" applyProtection="1">
      <alignment wrapText="1"/>
    </xf>
    <xf numFmtId="0" fontId="5" fillId="0" borderId="0" xfId="50" applyFont="1" applyFill="1" applyBorder="1" applyAlignment="1" applyProtection="1">
      <protection locked="0"/>
    </xf>
    <xf numFmtId="0" fontId="15" fillId="0" borderId="0" xfId="50" applyFont="1" applyFill="1" applyBorder="1" applyAlignment="1" applyProtection="1">
      <alignment horizontal="center" vertical="center" wrapText="1"/>
    </xf>
    <xf numFmtId="0" fontId="2" fillId="0" borderId="0" xfId="50" applyFont="1" applyFill="1" applyBorder="1" applyAlignment="1" applyProtection="1">
      <protection locked="0"/>
    </xf>
    <xf numFmtId="0" fontId="2" fillId="0" borderId="13" xfId="50" applyFont="1" applyFill="1" applyBorder="1" applyAlignment="1" applyProtection="1">
      <alignment horizontal="center" vertical="center" wrapText="1"/>
    </xf>
    <xf numFmtId="0" fontId="2" fillId="0" borderId="13" xfId="50" applyFont="1" applyFill="1" applyBorder="1" applyAlignment="1" applyProtection="1">
      <alignment horizontal="center" vertical="center" wrapText="1"/>
      <protection locked="0"/>
    </xf>
    <xf numFmtId="0" fontId="2" fillId="0" borderId="3" xfId="50" applyFont="1" applyFill="1" applyBorder="1" applyAlignment="1" applyProtection="1">
      <alignment horizontal="center" vertical="center" wrapText="1"/>
    </xf>
    <xf numFmtId="0" fontId="2" fillId="0" borderId="14" xfId="50" applyFont="1" applyFill="1" applyBorder="1" applyAlignment="1" applyProtection="1">
      <alignment horizontal="center" vertical="center" wrapText="1"/>
    </xf>
    <xf numFmtId="0" fontId="16" fillId="0" borderId="14" xfId="50" applyFont="1" applyFill="1" applyBorder="1" applyAlignment="1" applyProtection="1">
      <alignment horizontal="center" vertical="center" wrapText="1"/>
      <protection locked="0"/>
    </xf>
    <xf numFmtId="0" fontId="2" fillId="0" borderId="15" xfId="50" applyFont="1" applyFill="1" applyBorder="1" applyAlignment="1" applyProtection="1">
      <alignment horizontal="center" vertical="center" wrapText="1"/>
    </xf>
    <xf numFmtId="0" fontId="2" fillId="0" borderId="15" xfId="50" applyFont="1" applyFill="1" applyBorder="1" applyAlignment="1" applyProtection="1">
      <alignment horizontal="center" vertical="center" wrapText="1"/>
      <protection locked="0"/>
    </xf>
    <xf numFmtId="0" fontId="2" fillId="0" borderId="15" xfId="50" applyFont="1" applyFill="1" applyBorder="1" applyAlignment="1" applyProtection="1">
      <alignment horizontal="center" vertical="center"/>
    </xf>
    <xf numFmtId="0" fontId="7" fillId="0" borderId="6" xfId="50" applyFont="1" applyFill="1" applyBorder="1" applyAlignment="1" applyProtection="1">
      <alignment horizontal="left" vertical="center" wrapText="1"/>
    </xf>
    <xf numFmtId="0" fontId="7" fillId="0" borderId="15" xfId="50" applyFont="1" applyFill="1" applyBorder="1" applyAlignment="1" applyProtection="1">
      <alignment horizontal="left" vertical="center" wrapText="1"/>
    </xf>
    <xf numFmtId="0" fontId="7" fillId="0" borderId="15" xfId="50" applyFont="1" applyFill="1" applyBorder="1" applyAlignment="1" applyProtection="1">
      <alignment horizontal="right" vertical="center"/>
      <protection locked="0"/>
    </xf>
    <xf numFmtId="0" fontId="7" fillId="0" borderId="15" xfId="50" applyFont="1" applyFill="1" applyBorder="1" applyAlignment="1" applyProtection="1">
      <alignment horizontal="left" vertical="center" wrapText="1"/>
      <protection locked="0"/>
    </xf>
    <xf numFmtId="0" fontId="7" fillId="0" borderId="15" xfId="50" applyFont="1" applyFill="1" applyBorder="1" applyAlignment="1" applyProtection="1">
      <alignment horizontal="right" vertical="center"/>
    </xf>
    <xf numFmtId="0" fontId="7" fillId="0" borderId="12" xfId="50" applyFont="1" applyFill="1" applyBorder="1" applyAlignment="1" applyProtection="1">
      <alignment horizontal="center" vertical="center"/>
    </xf>
    <xf numFmtId="0" fontId="7" fillId="0" borderId="16" xfId="50" applyFont="1" applyFill="1" applyBorder="1" applyAlignment="1" applyProtection="1">
      <alignment horizontal="left" vertical="center"/>
    </xf>
    <xf numFmtId="0" fontId="7" fillId="0" borderId="15" xfId="50" applyFont="1" applyFill="1" applyBorder="1" applyAlignment="1" applyProtection="1">
      <alignment horizontal="left" vertical="center"/>
    </xf>
    <xf numFmtId="0" fontId="4" fillId="0" borderId="0" xfId="50" applyFont="1" applyFill="1" applyBorder="1" applyAlignment="1" applyProtection="1">
      <alignment vertical="top" wrapText="1"/>
      <protection locked="0"/>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vertical="center" wrapText="1"/>
      <protection locked="0"/>
    </xf>
    <xf numFmtId="0" fontId="15" fillId="0" borderId="0" xfId="50" applyFont="1" applyFill="1" applyBorder="1" applyAlignment="1" applyProtection="1">
      <alignment horizontal="center" vertical="center" wrapText="1"/>
      <protection locked="0"/>
    </xf>
    <xf numFmtId="0" fontId="7" fillId="0" borderId="0" xfId="50" applyFont="1" applyFill="1" applyBorder="1" applyAlignment="1" applyProtection="1">
      <alignment horizontal="right"/>
      <protection locked="0"/>
    </xf>
    <xf numFmtId="0" fontId="7" fillId="0" borderId="0" xfId="50" applyFont="1" applyFill="1" applyBorder="1" applyAlignment="1" applyProtection="1">
      <alignment horizontal="right" wrapText="1"/>
      <protection locked="0"/>
    </xf>
    <xf numFmtId="0" fontId="2" fillId="0" borderId="3" xfId="50" applyFont="1" applyFill="1" applyBorder="1" applyAlignment="1" applyProtection="1">
      <alignment horizontal="center" vertical="center" wrapText="1"/>
      <protection locked="0"/>
    </xf>
    <xf numFmtId="0" fontId="2" fillId="0" borderId="3" xfId="50" applyFont="1" applyFill="1" applyBorder="1" applyAlignment="1" applyProtection="1">
      <alignment horizontal="center" vertical="center"/>
      <protection locked="0"/>
    </xf>
    <xf numFmtId="0" fontId="2" fillId="0" borderId="16" xfId="50" applyFont="1" applyFill="1" applyBorder="1" applyAlignment="1" applyProtection="1">
      <alignment horizontal="center" vertical="center" wrapText="1"/>
    </xf>
    <xf numFmtId="0" fontId="16" fillId="0" borderId="16" xfId="50" applyFont="1" applyFill="1" applyBorder="1" applyAlignment="1" applyProtection="1">
      <alignment horizontal="center" vertical="center"/>
      <protection locked="0"/>
    </xf>
    <xf numFmtId="0" fontId="16" fillId="0" borderId="16" xfId="50" applyFont="1" applyFill="1" applyBorder="1" applyAlignment="1" applyProtection="1">
      <alignment horizontal="center" vertical="center" wrapText="1"/>
      <protection locked="0"/>
    </xf>
    <xf numFmtId="0" fontId="2" fillId="0" borderId="7" xfId="50" applyFont="1" applyFill="1" applyBorder="1" applyAlignment="1" applyProtection="1">
      <alignment horizontal="center" vertical="center" wrapText="1"/>
      <protection locked="0"/>
    </xf>
    <xf numFmtId="0" fontId="7" fillId="0" borderId="7" xfId="50" applyFont="1" applyFill="1" applyBorder="1" applyAlignment="1" applyProtection="1">
      <alignment horizontal="right" vertical="center"/>
      <protection locked="0"/>
    </xf>
    <xf numFmtId="0" fontId="7" fillId="0" borderId="0" xfId="50" applyFont="1" applyFill="1" applyBorder="1" applyAlignment="1" applyProtection="1">
      <alignment horizontal="right" vertical="center" wrapText="1"/>
    </xf>
    <xf numFmtId="0" fontId="7" fillId="0" borderId="0" xfId="50" applyFont="1" applyFill="1" applyBorder="1" applyAlignment="1" applyProtection="1">
      <alignment horizontal="right" wrapText="1"/>
    </xf>
    <xf numFmtId="0" fontId="2" fillId="0" borderId="4" xfId="50" applyFont="1" applyFill="1" applyBorder="1" applyAlignment="1" applyProtection="1">
      <alignment horizontal="center" vertical="center" wrapText="1"/>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center"/>
    </xf>
    <xf numFmtId="0" fontId="1" fillId="0" borderId="0" xfId="0" applyFont="1" applyFill="1" applyBorder="1" applyAlignment="1" applyProtection="1"/>
    <xf numFmtId="0" fontId="2" fillId="0" borderId="13"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0" fontId="2" fillId="0" borderId="15" xfId="0" applyFont="1" applyFill="1" applyBorder="1" applyAlignment="1" applyProtection="1">
      <alignment horizontal="center" vertical="center"/>
      <protection locked="0"/>
    </xf>
    <xf numFmtId="0" fontId="7" fillId="0" borderId="6" xfId="0" applyFont="1" applyFill="1" applyBorder="1" applyAlignment="1" applyProtection="1">
      <alignment horizontal="left" vertical="center" wrapText="1"/>
    </xf>
    <xf numFmtId="0" fontId="7" fillId="0" borderId="15" xfId="0" applyFont="1" applyFill="1" applyBorder="1" applyAlignment="1" applyProtection="1">
      <alignment horizontal="left" vertical="center" wrapText="1"/>
    </xf>
    <xf numFmtId="0" fontId="7" fillId="0" borderId="15" xfId="0" applyFont="1" applyFill="1" applyBorder="1" applyAlignment="1" applyProtection="1">
      <alignment horizontal="left" vertical="center"/>
    </xf>
    <xf numFmtId="0" fontId="7" fillId="0" borderId="15" xfId="0" applyFont="1" applyFill="1" applyBorder="1" applyAlignment="1" applyProtection="1">
      <alignment horizontal="right" vertical="center"/>
    </xf>
    <xf numFmtId="176" fontId="4" fillId="0" borderId="7" xfId="53" applyFont="1" applyProtection="1">
      <alignment horizontal="right" vertical="center"/>
      <protection locked="0"/>
    </xf>
    <xf numFmtId="0" fontId="7" fillId="0" borderId="12" xfId="0" applyFont="1" applyFill="1" applyBorder="1" applyAlignment="1" applyProtection="1">
      <alignment horizontal="center" vertical="center"/>
    </xf>
    <xf numFmtId="0" fontId="7" fillId="0" borderId="16" xfId="0" applyFont="1" applyFill="1" applyBorder="1" applyAlignment="1" applyProtection="1">
      <alignment horizontal="left" vertical="center"/>
    </xf>
    <xf numFmtId="0" fontId="7" fillId="0" borderId="0" xfId="0" applyFont="1" applyFill="1" applyBorder="1" applyAlignment="1" applyProtection="1">
      <alignment horizontal="right" vertical="center"/>
      <protection locked="0"/>
    </xf>
    <xf numFmtId="0" fontId="13" fillId="0" borderId="0" xfId="50" applyFont="1" applyFill="1" applyBorder="1" applyAlignment="1" applyProtection="1">
      <alignment horizontal="center" vertical="center"/>
      <protection locked="0"/>
    </xf>
    <xf numFmtId="0" fontId="7" fillId="0" borderId="0" xfId="0" applyFont="1" applyFill="1" applyBorder="1" applyAlignment="1" applyProtection="1">
      <alignment horizontal="right"/>
      <protection locked="0"/>
    </xf>
    <xf numFmtId="0" fontId="2" fillId="0" borderId="3"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protection locked="0"/>
    </xf>
    <xf numFmtId="0" fontId="2" fillId="0" borderId="14" xfId="0" applyFont="1" applyFill="1" applyBorder="1" applyAlignment="1" applyProtection="1">
      <alignment horizontal="center" vertical="center" wrapText="1"/>
      <protection locked="0"/>
    </xf>
    <xf numFmtId="0" fontId="14" fillId="0" borderId="16" xfId="50" applyFont="1" applyFill="1" applyBorder="1" applyAlignment="1" applyProtection="1">
      <alignment horizontal="center" vertical="center" wrapText="1"/>
    </xf>
    <xf numFmtId="0" fontId="17" fillId="0" borderId="16" xfId="50" applyFont="1" applyFill="1" applyBorder="1" applyAlignment="1" applyProtection="1">
      <alignment horizontal="center" vertical="center"/>
      <protection locked="0"/>
    </xf>
    <xf numFmtId="0" fontId="17" fillId="0" borderId="16" xfId="50" applyFont="1" applyFill="1" applyBorder="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right" vertical="center"/>
    </xf>
    <xf numFmtId="0" fontId="7" fillId="0" borderId="0" xfId="0" applyFont="1" applyFill="1" applyBorder="1" applyAlignment="1" applyProtection="1">
      <alignment horizontal="right"/>
    </xf>
    <xf numFmtId="0" fontId="2" fillId="0" borderId="4" xfId="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wrapText="1"/>
    </xf>
    <xf numFmtId="0" fontId="10" fillId="0" borderId="0" xfId="50" applyFont="1" applyFill="1" applyBorder="1" applyAlignment="1" applyProtection="1"/>
    <xf numFmtId="49" fontId="10" fillId="0" borderId="0" xfId="50" applyNumberFormat="1" applyFont="1" applyFill="1" applyBorder="1" applyAlignment="1" applyProtection="1"/>
    <xf numFmtId="0" fontId="10" fillId="0" borderId="0" xfId="50" applyFont="1" applyFill="1" applyBorder="1" applyAlignment="1" applyProtection="1">
      <alignment horizontal="right"/>
      <protection locked="0"/>
    </xf>
    <xf numFmtId="49" fontId="10" fillId="0" borderId="0" xfId="50" applyNumberFormat="1" applyFont="1" applyFill="1" applyBorder="1" applyAlignment="1" applyProtection="1">
      <protection locked="0"/>
    </xf>
    <xf numFmtId="0" fontId="18" fillId="0" borderId="0" xfId="50" applyFont="1" applyFill="1" applyBorder="1" applyAlignment="1" applyProtection="1">
      <alignment horizontal="right"/>
    </xf>
    <xf numFmtId="0" fontId="11" fillId="0" borderId="0" xfId="50" applyFont="1" applyFill="1" applyBorder="1" applyAlignment="1" applyProtection="1">
      <alignment horizontal="right"/>
    </xf>
    <xf numFmtId="0" fontId="12" fillId="0" borderId="0" xfId="50" applyFont="1" applyFill="1" applyBorder="1" applyAlignment="1" applyProtection="1">
      <alignment horizontal="center" vertical="center" wrapText="1"/>
      <protection locked="0"/>
    </xf>
    <xf numFmtId="0" fontId="12" fillId="0" borderId="0" xfId="50" applyFont="1" applyFill="1" applyBorder="1" applyAlignment="1" applyProtection="1">
      <alignment horizontal="center" vertical="center"/>
      <protection locked="0"/>
    </xf>
    <xf numFmtId="0" fontId="12" fillId="0" borderId="0" xfId="50" applyFont="1" applyFill="1" applyBorder="1" applyAlignment="1" applyProtection="1">
      <alignment horizontal="center" vertical="center"/>
    </xf>
    <xf numFmtId="0" fontId="11" fillId="0" borderId="0" xfId="50" applyFont="1" applyFill="1" applyBorder="1" applyAlignment="1" applyProtection="1">
      <alignment horizontal="left" vertical="center"/>
      <protection locked="0"/>
    </xf>
    <xf numFmtId="0" fontId="19" fillId="0" borderId="0" xfId="50" applyFont="1" applyFill="1" applyBorder="1" applyAlignment="1" applyProtection="1">
      <alignment horizontal="right"/>
      <protection locked="0"/>
    </xf>
    <xf numFmtId="0" fontId="14" fillId="0" borderId="1" xfId="50" applyFont="1" applyFill="1" applyBorder="1" applyAlignment="1" applyProtection="1">
      <alignment horizontal="center" vertical="center"/>
      <protection locked="0"/>
    </xf>
    <xf numFmtId="49" fontId="14" fillId="0" borderId="1" xfId="50" applyNumberFormat="1" applyFont="1" applyFill="1" applyBorder="1" applyAlignment="1" applyProtection="1">
      <alignment horizontal="center" vertical="center" wrapText="1"/>
      <protection locked="0"/>
    </xf>
    <xf numFmtId="0" fontId="14" fillId="0" borderId="2" xfId="50" applyFont="1" applyFill="1" applyBorder="1" applyAlignment="1" applyProtection="1">
      <alignment horizontal="center" vertical="center"/>
    </xf>
    <xf numFmtId="0" fontId="14" fillId="0" borderId="3" xfId="50" applyFont="1" applyFill="1" applyBorder="1" applyAlignment="1" applyProtection="1">
      <alignment horizontal="center" vertical="center"/>
    </xf>
    <xf numFmtId="0" fontId="14" fillId="0" borderId="4" xfId="50" applyFont="1" applyFill="1" applyBorder="1" applyAlignment="1" applyProtection="1">
      <alignment horizontal="center" vertical="center"/>
    </xf>
    <xf numFmtId="0" fontId="14" fillId="0" borderId="5" xfId="50" applyFont="1" applyFill="1" applyBorder="1" applyAlignment="1" applyProtection="1">
      <alignment horizontal="center" vertical="center"/>
      <protection locked="0"/>
    </xf>
    <xf numFmtId="49" fontId="14" fillId="0" borderId="5" xfId="50" applyNumberFormat="1" applyFont="1" applyFill="1" applyBorder="1" applyAlignment="1" applyProtection="1">
      <alignment horizontal="center" vertical="center" wrapText="1"/>
      <protection locked="0"/>
    </xf>
    <xf numFmtId="0" fontId="14" fillId="0" borderId="1" xfId="50" applyFont="1" applyFill="1" applyBorder="1" applyAlignment="1" applyProtection="1">
      <alignment horizontal="center" vertical="center"/>
    </xf>
    <xf numFmtId="0" fontId="14" fillId="0" borderId="7" xfId="50" applyFont="1" applyFill="1" applyBorder="1" applyAlignment="1" applyProtection="1">
      <alignment horizontal="center" vertical="center"/>
      <protection locked="0"/>
    </xf>
    <xf numFmtId="49" fontId="14" fillId="0" borderId="7" xfId="50" applyNumberFormat="1" applyFont="1" applyFill="1" applyBorder="1" applyAlignment="1" applyProtection="1">
      <alignment horizontal="center" vertical="center"/>
      <protection locked="0"/>
    </xf>
    <xf numFmtId="0" fontId="14" fillId="0" borderId="7" xfId="50" applyFont="1" applyFill="1" applyBorder="1" applyAlignment="1" applyProtection="1">
      <alignment horizontal="center" vertical="center"/>
    </xf>
    <xf numFmtId="0" fontId="9" fillId="0" borderId="7" xfId="50" applyFont="1" applyFill="1" applyBorder="1" applyAlignment="1" applyProtection="1">
      <alignment horizontal="left" vertical="center" wrapText="1"/>
      <protection locked="0"/>
    </xf>
    <xf numFmtId="177" fontId="11" fillId="0" borderId="7" xfId="50" applyNumberFormat="1" applyFont="1" applyFill="1" applyBorder="1" applyAlignment="1" applyProtection="1">
      <alignment horizontal="right" vertical="center"/>
      <protection locked="0"/>
    </xf>
    <xf numFmtId="177" fontId="11" fillId="0" borderId="7" xfId="50" applyNumberFormat="1" applyFont="1" applyFill="1" applyBorder="1" applyAlignment="1" applyProtection="1">
      <alignment horizontal="right" vertical="center" wrapText="1"/>
      <protection locked="0"/>
    </xf>
    <xf numFmtId="0" fontId="9" fillId="0" borderId="1" xfId="50" applyFont="1" applyFill="1" applyBorder="1" applyAlignment="1" applyProtection="1">
      <alignment horizontal="left" vertical="center" wrapText="1"/>
      <protection locked="0"/>
    </xf>
    <xf numFmtId="177" fontId="11" fillId="0" borderId="7" xfId="50" applyNumberFormat="1" applyFont="1" applyFill="1" applyBorder="1" applyAlignment="1" applyProtection="1">
      <alignment horizontal="right" vertical="center"/>
    </xf>
    <xf numFmtId="177" fontId="11" fillId="0" borderId="7" xfId="50" applyNumberFormat="1" applyFont="1" applyFill="1" applyBorder="1" applyAlignment="1" applyProtection="1">
      <alignment horizontal="right" vertical="center" wrapText="1"/>
    </xf>
    <xf numFmtId="0" fontId="10" fillId="0" borderId="11" xfId="50" applyFont="1" applyFill="1" applyBorder="1" applyAlignment="1" applyProtection="1">
      <alignment horizontal="center" vertical="center"/>
      <protection locked="0"/>
    </xf>
    <xf numFmtId="177" fontId="11" fillId="0" borderId="4" xfId="50" applyNumberFormat="1" applyFont="1" applyFill="1" applyBorder="1" applyAlignment="1" applyProtection="1">
      <alignment horizontal="right" vertical="center"/>
    </xf>
    <xf numFmtId="49" fontId="20" fillId="0" borderId="0" xfId="54" applyFont="1" applyBorder="1">
      <alignment horizontal="left" vertical="center" wrapText="1"/>
    </xf>
    <xf numFmtId="49" fontId="7" fillId="0" borderId="0" xfId="54" applyFont="1" applyBorder="1">
      <alignment horizontal="left" vertical="center" wrapText="1"/>
    </xf>
    <xf numFmtId="49" fontId="2" fillId="0" borderId="7" xfId="54" applyFont="1" applyAlignment="1">
      <alignment horizontal="center" vertical="center" wrapText="1"/>
    </xf>
    <xf numFmtId="49" fontId="7" fillId="0" borderId="7" xfId="54" applyFont="1" applyAlignment="1">
      <alignment horizontal="center" vertical="center" wrapText="1"/>
    </xf>
    <xf numFmtId="49" fontId="7" fillId="0" borderId="7" xfId="54" applyFont="1">
      <alignment horizontal="left" vertical="center" wrapText="1"/>
    </xf>
    <xf numFmtId="49" fontId="7" fillId="0" borderId="7" xfId="54" applyFont="1" applyBorder="1" applyAlignment="1">
      <alignment horizontal="center" vertical="center" wrapText="1"/>
    </xf>
    <xf numFmtId="49" fontId="20" fillId="0" borderId="0" xfId="54" applyFont="1" applyBorder="1" applyAlignment="1">
      <alignment horizontal="right" vertical="center" wrapText="1"/>
    </xf>
    <xf numFmtId="0" fontId="5" fillId="0" borderId="0" xfId="0" applyFont="1" applyFill="1" applyBorder="1" applyAlignment="1" applyProtection="1">
      <alignment vertical="top"/>
    </xf>
    <xf numFmtId="49" fontId="20" fillId="0" borderId="0" xfId="0" applyNumberFormat="1" applyFont="1" applyFill="1" applyBorder="1" applyAlignment="1" applyProtection="1">
      <alignment horizontal="right" vertical="center" wrapText="1"/>
    </xf>
    <xf numFmtId="49" fontId="7" fillId="0" borderId="0" xfId="0" applyNumberFormat="1" applyFont="1" applyFill="1" applyBorder="1" applyAlignment="1" applyProtection="1">
      <alignment horizontal="left" vertical="center" wrapText="1"/>
    </xf>
    <xf numFmtId="49" fontId="20" fillId="0" borderId="0" xfId="0" applyNumberFormat="1" applyFont="1" applyFill="1" applyBorder="1" applyAlignment="1" applyProtection="1">
      <alignment horizontal="center" vertical="center" wrapText="1"/>
    </xf>
    <xf numFmtId="49" fontId="2" fillId="0" borderId="7" xfId="0" applyNumberFormat="1" applyFont="1" applyFill="1" applyBorder="1" applyAlignment="1" applyProtection="1">
      <alignment horizontal="center" vertical="center" wrapText="1"/>
    </xf>
    <xf numFmtId="49" fontId="5" fillId="0" borderId="7" xfId="54" applyFont="1">
      <alignment horizontal="left" vertical="center" wrapText="1"/>
    </xf>
    <xf numFmtId="49" fontId="5" fillId="0" borderId="7" xfId="54" applyFont="1" applyAlignment="1">
      <alignment horizontal="center" vertical="center" wrapText="1"/>
    </xf>
    <xf numFmtId="176" fontId="5" fillId="0" borderId="7" xfId="53" applyFont="1">
      <alignment horizontal="right" vertical="center"/>
    </xf>
    <xf numFmtId="49" fontId="2" fillId="0" borderId="1" xfId="0" applyNumberFormat="1" applyFont="1" applyFill="1" applyBorder="1" applyAlignment="1" applyProtection="1">
      <alignment horizontal="center" vertical="center" wrapText="1"/>
    </xf>
    <xf numFmtId="49" fontId="2" fillId="0" borderId="6" xfId="0" applyNumberFormat="1" applyFont="1" applyFill="1" applyBorder="1" applyAlignment="1" applyProtection="1">
      <alignment horizontal="center" vertical="center" wrapText="1"/>
    </xf>
    <xf numFmtId="0" fontId="1" fillId="0" borderId="0" xfId="0" applyFont="1" applyFill="1" applyBorder="1" applyAlignment="1" applyProtection="1">
      <alignment vertical="top" wrapText="1"/>
    </xf>
    <xf numFmtId="0" fontId="21" fillId="0" borderId="0" xfId="0" applyFont="1" applyFill="1" applyBorder="1" applyAlignment="1" applyProtection="1">
      <alignment vertical="top"/>
    </xf>
    <xf numFmtId="0" fontId="14" fillId="0" borderId="11" xfId="5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wrapText="1"/>
    </xf>
    <xf numFmtId="176" fontId="7" fillId="0" borderId="7" xfId="53" applyFont="1">
      <alignment horizontal="right" vertical="center"/>
    </xf>
    <xf numFmtId="0" fontId="1" fillId="0" borderId="7" xfId="0" applyFont="1"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7" xfId="0" applyFont="1" applyFill="1" applyBorder="1" applyAlignment="1" applyProtection="1">
      <alignment vertical="center" wrapText="1"/>
    </xf>
    <xf numFmtId="0" fontId="1" fillId="0" borderId="0" xfId="0" applyFont="1" applyFill="1" applyBorder="1" applyAlignment="1" applyProtection="1">
      <alignment horizontal="right" vertical="center"/>
    </xf>
    <xf numFmtId="0" fontId="1" fillId="0" borderId="1"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0" fontId="22" fillId="0" borderId="0" xfId="50" applyFont="1" applyFill="1" applyBorder="1" applyAlignment="1" applyProtection="1">
      <alignment horizontal="center"/>
    </xf>
    <xf numFmtId="0" fontId="22" fillId="0" borderId="0" xfId="50" applyFont="1" applyFill="1" applyBorder="1" applyAlignment="1" applyProtection="1"/>
    <xf numFmtId="0" fontId="22" fillId="0" borderId="0" xfId="50" applyFont="1" applyFill="1" applyBorder="1" applyAlignment="1" applyProtection="1">
      <alignment horizontal="center" wrapText="1"/>
    </xf>
    <xf numFmtId="0" fontId="22" fillId="0" borderId="0" xfId="50" applyFont="1" applyFill="1" applyBorder="1" applyAlignment="1" applyProtection="1">
      <alignment wrapText="1"/>
    </xf>
    <xf numFmtId="0" fontId="10" fillId="0" borderId="0" xfId="50" applyFont="1" applyFill="1" applyBorder="1" applyAlignment="1" applyProtection="1">
      <alignment horizontal="center" wrapText="1"/>
    </xf>
    <xf numFmtId="0" fontId="10" fillId="0" borderId="0" xfId="50" applyFont="1" applyFill="1" applyBorder="1" applyAlignment="1" applyProtection="1">
      <alignment wrapText="1"/>
    </xf>
    <xf numFmtId="0" fontId="9" fillId="0" borderId="0" xfId="50" applyFont="1" applyFill="1" applyBorder="1" applyAlignment="1" applyProtection="1">
      <alignment horizontal="right" wrapText="1"/>
    </xf>
    <xf numFmtId="0" fontId="23" fillId="0" borderId="0" xfId="50" applyFont="1" applyFill="1" applyBorder="1" applyAlignment="1" applyProtection="1">
      <alignment horizontal="center" vertical="center" wrapText="1"/>
    </xf>
    <xf numFmtId="0" fontId="24" fillId="0" borderId="0" xfId="50" applyFont="1" applyFill="1" applyBorder="1" applyAlignment="1" applyProtection="1">
      <alignment horizontal="center" vertical="center" wrapText="1"/>
    </xf>
    <xf numFmtId="0" fontId="14" fillId="0" borderId="0" xfId="50" applyFont="1" applyFill="1" applyBorder="1" applyAlignment="1" applyProtection="1">
      <alignment horizontal="left" vertical="center"/>
      <protection locked="0"/>
    </xf>
    <xf numFmtId="0" fontId="17" fillId="0" borderId="0" xfId="50" applyFont="1" applyFill="1" applyBorder="1" applyAlignment="1" applyProtection="1">
      <alignment horizontal="center" wrapText="1"/>
    </xf>
    <xf numFmtId="0" fontId="17" fillId="0" borderId="0" xfId="50" applyFont="1" applyFill="1" applyBorder="1" applyAlignment="1" applyProtection="1">
      <alignment wrapText="1"/>
    </xf>
    <xf numFmtId="0" fontId="17" fillId="0" borderId="0" xfId="50" applyFont="1" applyFill="1" applyBorder="1" applyAlignment="1" applyProtection="1"/>
    <xf numFmtId="0" fontId="17" fillId="0" borderId="0" xfId="50" applyFont="1" applyFill="1" applyBorder="1" applyAlignment="1" applyProtection="1">
      <alignment horizontal="right" wrapText="1"/>
    </xf>
    <xf numFmtId="0" fontId="25" fillId="0" borderId="1" xfId="50" applyFont="1" applyFill="1" applyBorder="1" applyAlignment="1" applyProtection="1">
      <alignment horizontal="center" vertical="center" wrapText="1"/>
    </xf>
    <xf numFmtId="0" fontId="25" fillId="0" borderId="1" xfId="50" applyFont="1" applyFill="1" applyBorder="1" applyAlignment="1" applyProtection="1">
      <alignment horizontal="center" vertical="center"/>
    </xf>
    <xf numFmtId="0" fontId="25" fillId="0" borderId="2" xfId="50" applyFont="1" applyFill="1" applyBorder="1" applyAlignment="1" applyProtection="1">
      <alignment horizontal="center" vertical="center"/>
    </xf>
    <xf numFmtId="0" fontId="25" fillId="0" borderId="3" xfId="50" applyFont="1" applyFill="1" applyBorder="1" applyAlignment="1" applyProtection="1">
      <alignment horizontal="center" vertical="center"/>
    </xf>
    <xf numFmtId="0" fontId="25" fillId="0" borderId="4" xfId="50" applyFont="1" applyFill="1" applyBorder="1" applyAlignment="1" applyProtection="1">
      <alignment horizontal="center" vertical="center"/>
    </xf>
    <xf numFmtId="0" fontId="25" fillId="0" borderId="6" xfId="50" applyFont="1" applyFill="1" applyBorder="1" applyAlignment="1" applyProtection="1">
      <alignment horizontal="center" vertical="center" wrapText="1"/>
    </xf>
    <xf numFmtId="0" fontId="25" fillId="0" borderId="6" xfId="50" applyFont="1" applyFill="1" applyBorder="1" applyAlignment="1" applyProtection="1">
      <alignment horizontal="center" vertical="center"/>
    </xf>
    <xf numFmtId="0" fontId="25" fillId="0" borderId="7" xfId="50" applyFont="1" applyFill="1" applyBorder="1" applyAlignment="1" applyProtection="1">
      <alignment horizontal="center" vertical="center"/>
    </xf>
    <xf numFmtId="0" fontId="22" fillId="0" borderId="7" xfId="50" applyFont="1" applyFill="1" applyBorder="1" applyAlignment="1" applyProtection="1">
      <alignment horizontal="center" vertical="center" wrapText="1"/>
    </xf>
    <xf numFmtId="0" fontId="22" fillId="0" borderId="2" xfId="50" applyFont="1" applyFill="1" applyBorder="1" applyAlignment="1" applyProtection="1">
      <alignment horizontal="center" vertical="center" wrapText="1"/>
    </xf>
    <xf numFmtId="4" fontId="25" fillId="0" borderId="7" xfId="50" applyNumberFormat="1" applyFont="1" applyFill="1" applyBorder="1" applyAlignment="1" applyProtection="1">
      <alignment horizontal="right" vertical="center"/>
    </xf>
    <xf numFmtId="4" fontId="22" fillId="0" borderId="2" xfId="50" applyNumberFormat="1" applyFont="1" applyFill="1" applyBorder="1" applyAlignment="1" applyProtection="1">
      <alignment horizontal="right" vertical="center"/>
    </xf>
    <xf numFmtId="10" fontId="22" fillId="0" borderId="0" xfId="3" applyNumberFormat="1" applyFont="1" applyFill="1" applyBorder="1" applyAlignment="1" applyProtection="1">
      <alignment horizontal="center" wrapText="1"/>
    </xf>
    <xf numFmtId="49" fontId="21" fillId="0" borderId="0" xfId="0" applyNumberFormat="1" applyFont="1" applyFill="1" applyBorder="1" applyAlignment="1" applyProtection="1">
      <alignment horizontal="left" vertical="center" wrapText="1"/>
    </xf>
    <xf numFmtId="49" fontId="5" fillId="0" borderId="7" xfId="54" applyFont="1" applyAlignment="1">
      <alignment horizontal="left" vertical="center" wrapText="1" indent="1"/>
    </xf>
    <xf numFmtId="49" fontId="5" fillId="0" borderId="7" xfId="54" applyFont="1" applyAlignment="1">
      <alignment horizontal="left" vertical="center" wrapText="1" indent="2"/>
    </xf>
    <xf numFmtId="0" fontId="5" fillId="0" borderId="0" xfId="50" applyFont="1" applyFill="1" applyBorder="1" applyAlignment="1" applyProtection="1">
      <alignment vertical="center"/>
    </xf>
    <xf numFmtId="0" fontId="7" fillId="0" borderId="0" xfId="50" applyFont="1" applyFill="1" applyBorder="1" applyAlignment="1" applyProtection="1">
      <alignment horizontal="righ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0" fontId="7" fillId="0" borderId="0" xfId="50" applyFont="1" applyFill="1" applyBorder="1" applyAlignment="1" applyProtection="1">
      <alignment horizontal="right"/>
    </xf>
    <xf numFmtId="0" fontId="2" fillId="0" borderId="1" xfId="50" applyFont="1" applyFill="1" applyBorder="1" applyAlignment="1" applyProtection="1">
      <alignment horizontal="center" vertical="center"/>
      <protection locked="0"/>
    </xf>
    <xf numFmtId="0" fontId="7" fillId="0" borderId="7" xfId="50" applyFont="1" applyFill="1" applyBorder="1" applyAlignment="1" applyProtection="1">
      <alignment vertical="center"/>
    </xf>
    <xf numFmtId="4" fontId="7" fillId="0" borderId="7" xfId="50" applyNumberFormat="1" applyFont="1" applyFill="1" applyBorder="1" applyAlignment="1" applyProtection="1">
      <alignment horizontal="right" vertical="center"/>
    </xf>
    <xf numFmtId="0" fontId="7" fillId="0" borderId="7" xfId="50" applyFont="1" applyFill="1" applyBorder="1" applyAlignment="1" applyProtection="1">
      <alignment horizontal="left" vertical="center"/>
      <protection locked="0"/>
    </xf>
    <xf numFmtId="4" fontId="7" fillId="0" borderId="7" xfId="50" applyNumberFormat="1" applyFont="1" applyFill="1" applyBorder="1" applyAlignment="1" applyProtection="1">
      <alignment horizontal="right" vertical="center"/>
      <protection locked="0"/>
    </xf>
    <xf numFmtId="4" fontId="4" fillId="0" borderId="7" xfId="50" applyNumberFormat="1" applyFont="1" applyFill="1" applyBorder="1" applyAlignment="1" applyProtection="1">
      <alignment horizontal="right" vertical="center"/>
      <protection locked="0"/>
    </xf>
    <xf numFmtId="0" fontId="7" fillId="0" borderId="7" xfId="50" applyFont="1" applyFill="1" applyBorder="1" applyAlignment="1" applyProtection="1">
      <alignment horizontal="left" vertical="center"/>
    </xf>
    <xf numFmtId="0" fontId="28" fillId="0" borderId="7" xfId="50" applyFont="1" applyFill="1" applyBorder="1" applyAlignment="1" applyProtection="1">
      <alignment horizontal="center" vertical="center"/>
    </xf>
    <xf numFmtId="0" fontId="28" fillId="0" borderId="7" xfId="50" applyFont="1" applyFill="1" applyBorder="1" applyAlignment="1" applyProtection="1">
      <alignment horizontal="right" vertical="center"/>
    </xf>
    <xf numFmtId="0" fontId="28" fillId="0" borderId="7" xfId="50" applyFont="1" applyFill="1" applyBorder="1" applyAlignment="1" applyProtection="1">
      <alignment horizontal="center" vertical="center"/>
      <protection locked="0"/>
    </xf>
    <xf numFmtId="4" fontId="28" fillId="0" borderId="7" xfId="50" applyNumberFormat="1" applyFont="1" applyFill="1" applyBorder="1" applyAlignment="1" applyProtection="1">
      <alignment horizontal="right" vertical="center"/>
    </xf>
    <xf numFmtId="178" fontId="28" fillId="0" borderId="7" xfId="50" applyNumberFormat="1" applyFont="1" applyFill="1" applyBorder="1" applyAlignment="1" applyProtection="1">
      <alignment horizontal="right" vertical="center"/>
    </xf>
    <xf numFmtId="0" fontId="7" fillId="0" borderId="0" xfId="54" applyNumberFormat="1" applyFont="1" applyBorder="1" applyAlignment="1">
      <alignment horizontal="left" vertical="center"/>
    </xf>
    <xf numFmtId="0" fontId="23" fillId="0" borderId="0" xfId="50" applyFont="1" applyFill="1" applyBorder="1" applyAlignment="1" applyProtection="1">
      <alignment horizontal="center" vertical="center"/>
    </xf>
    <xf numFmtId="0" fontId="21" fillId="0" borderId="0" xfId="0" applyFont="1" applyFill="1" applyBorder="1" applyAlignment="1" applyProtection="1">
      <alignment horizontal="left" vertical="center"/>
    </xf>
    <xf numFmtId="0" fontId="2" fillId="0" borderId="7" xfId="54" applyNumberFormat="1" applyFont="1" applyAlignment="1">
      <alignment horizontal="center" vertical="center" wrapText="1"/>
    </xf>
    <xf numFmtId="0" fontId="2" fillId="0" borderId="7" xfId="0" applyFont="1" applyFill="1" applyBorder="1" applyAlignment="1" applyProtection="1">
      <alignment horizontal="center" vertical="center"/>
    </xf>
    <xf numFmtId="0" fontId="5" fillId="0" borderId="7" xfId="54" applyNumberFormat="1" applyFont="1">
      <alignment horizontal="left" vertical="center" wrapText="1"/>
    </xf>
    <xf numFmtId="0" fontId="5" fillId="0" borderId="7" xfId="54" applyNumberFormat="1" applyFont="1" applyAlignment="1">
      <alignment horizontal="left" vertical="center" wrapText="1" indent="1"/>
    </xf>
    <xf numFmtId="0" fontId="5" fillId="0" borderId="7" xfId="54" applyNumberFormat="1" applyFont="1" applyAlignment="1">
      <alignment horizontal="left" vertical="center" wrapText="1" indent="2"/>
    </xf>
    <xf numFmtId="0" fontId="10" fillId="0" borderId="0" xfId="50" applyFont="1" applyFill="1" applyBorder="1" applyAlignment="1" applyProtection="1">
      <alignment vertical="top"/>
      <protection locked="0"/>
    </xf>
    <xf numFmtId="0" fontId="18" fillId="0" borderId="0" xfId="50" applyFont="1" applyFill="1" applyBorder="1" applyAlignment="1" applyProtection="1"/>
    <xf numFmtId="0" fontId="14" fillId="0" borderId="0" xfId="50" applyFont="1" applyFill="1" applyBorder="1" applyAlignment="1" applyProtection="1"/>
    <xf numFmtId="0" fontId="10" fillId="0" borderId="1" xfId="50" applyFont="1" applyFill="1" applyBorder="1" applyAlignment="1" applyProtection="1">
      <alignment horizontal="center" vertical="center" wrapText="1"/>
      <protection locked="0"/>
    </xf>
    <xf numFmtId="0" fontId="10" fillId="0" borderId="13" xfId="50" applyFont="1" applyFill="1" applyBorder="1" applyAlignment="1" applyProtection="1">
      <alignment horizontal="center" vertical="center" wrapText="1"/>
      <protection locked="0"/>
    </xf>
    <xf numFmtId="0" fontId="10" fillId="0" borderId="3" xfId="50" applyFont="1" applyFill="1" applyBorder="1" applyAlignment="1" applyProtection="1">
      <alignment horizontal="center" vertical="center" wrapText="1"/>
      <protection locked="0"/>
    </xf>
    <xf numFmtId="0" fontId="10" fillId="0" borderId="3" xfId="50" applyFont="1" applyFill="1" applyBorder="1" applyAlignment="1" applyProtection="1">
      <alignment horizontal="center" vertical="center" wrapText="1"/>
    </xf>
    <xf numFmtId="0" fontId="10" fillId="0" borderId="5" xfId="50" applyFont="1" applyFill="1" applyBorder="1" applyAlignment="1" applyProtection="1">
      <alignment horizontal="center" vertical="center" wrapText="1"/>
    </xf>
    <xf numFmtId="0" fontId="10" fillId="0" borderId="14" xfId="50" applyFont="1" applyFill="1" applyBorder="1" applyAlignment="1" applyProtection="1">
      <alignment horizontal="center" vertical="center" wrapText="1"/>
    </xf>
    <xf numFmtId="0" fontId="18" fillId="0" borderId="6" xfId="50" applyFont="1" applyFill="1" applyBorder="1" applyAlignment="1" applyProtection="1">
      <alignment horizontal="center" vertical="center"/>
    </xf>
    <xf numFmtId="0" fontId="18" fillId="0" borderId="15" xfId="50" applyFont="1" applyFill="1" applyBorder="1" applyAlignment="1" applyProtection="1">
      <alignment horizontal="center" vertical="center"/>
    </xf>
    <xf numFmtId="0" fontId="18" fillId="0" borderId="2" xfId="50" applyFont="1" applyFill="1" applyBorder="1" applyAlignment="1" applyProtection="1">
      <alignment horizontal="center" vertical="center"/>
    </xf>
    <xf numFmtId="0" fontId="18" fillId="0" borderId="7" xfId="50" applyFont="1" applyFill="1" applyBorder="1" applyAlignment="1" applyProtection="1">
      <alignment horizontal="center" vertical="center"/>
    </xf>
    <xf numFmtId="3" fontId="18" fillId="0" borderId="2" xfId="50" applyNumberFormat="1" applyFont="1" applyFill="1" applyBorder="1" applyAlignment="1" applyProtection="1">
      <alignment horizontal="center" vertical="center"/>
    </xf>
    <xf numFmtId="3" fontId="18" fillId="0" borderId="7" xfId="50" applyNumberFormat="1" applyFont="1" applyFill="1" applyBorder="1" applyAlignment="1" applyProtection="1">
      <alignment horizontal="center" vertical="center"/>
    </xf>
    <xf numFmtId="0" fontId="18" fillId="0" borderId="7" xfId="50" applyFont="1" applyFill="1" applyBorder="1" applyAlignment="1" applyProtection="1">
      <alignment horizontal="left" vertical="center" wrapText="1"/>
    </xf>
    <xf numFmtId="4" fontId="18" fillId="0" borderId="7" xfId="50" applyNumberFormat="1" applyFont="1" applyFill="1" applyBorder="1" applyAlignment="1" applyProtection="1">
      <alignment horizontal="right" vertical="center"/>
      <protection locked="0"/>
    </xf>
    <xf numFmtId="0" fontId="18" fillId="0" borderId="2" xfId="50" applyFont="1" applyFill="1" applyBorder="1" applyAlignment="1" applyProtection="1">
      <alignment horizontal="center" vertical="center"/>
      <protection locked="0"/>
    </xf>
    <xf numFmtId="0" fontId="18" fillId="0" borderId="4" xfId="50" applyFont="1" applyFill="1" applyBorder="1" applyAlignment="1" applyProtection="1">
      <alignment horizontal="right" vertical="center"/>
      <protection locked="0"/>
    </xf>
    <xf numFmtId="0" fontId="18" fillId="0" borderId="0" xfId="50" applyFont="1" applyFill="1" applyBorder="1" applyAlignment="1" applyProtection="1">
      <protection locked="0"/>
    </xf>
    <xf numFmtId="0" fontId="14" fillId="0" borderId="0" xfId="50" applyFont="1" applyFill="1" applyBorder="1" applyAlignment="1" applyProtection="1">
      <protection locked="0"/>
    </xf>
    <xf numFmtId="0" fontId="10" fillId="0" borderId="3" xfId="50" applyFont="1" applyFill="1" applyBorder="1" applyAlignment="1" applyProtection="1">
      <alignment horizontal="center" vertical="center"/>
      <protection locked="0"/>
    </xf>
    <xf numFmtId="0" fontId="10" fillId="0" borderId="4" xfId="50" applyFont="1" applyFill="1" applyBorder="1" applyAlignment="1" applyProtection="1">
      <alignment horizontal="center" vertical="center" wrapText="1"/>
    </xf>
    <xf numFmtId="0" fontId="10" fillId="0" borderId="16" xfId="50" applyFont="1" applyFill="1" applyBorder="1" applyAlignment="1" applyProtection="1">
      <alignment horizontal="center" vertical="center"/>
      <protection locked="0"/>
    </xf>
    <xf numFmtId="0" fontId="10" fillId="0" borderId="16" xfId="50" applyFont="1" applyFill="1" applyBorder="1" applyAlignment="1" applyProtection="1">
      <alignment horizontal="center" vertical="center" wrapText="1"/>
    </xf>
    <xf numFmtId="0" fontId="10" fillId="0" borderId="15" xfId="50" applyFont="1" applyFill="1" applyBorder="1" applyAlignment="1" applyProtection="1">
      <alignment horizontal="center" vertical="center" wrapText="1"/>
    </xf>
    <xf numFmtId="0" fontId="10" fillId="0" borderId="14" xfId="50" applyFont="1" applyFill="1" applyBorder="1" applyAlignment="1" applyProtection="1">
      <alignment horizontal="center" vertical="center" wrapText="1"/>
      <protection locked="0"/>
    </xf>
    <xf numFmtId="0" fontId="18" fillId="0" borderId="7" xfId="50" applyFont="1" applyFill="1" applyBorder="1" applyAlignment="1" applyProtection="1">
      <alignment horizontal="center" vertical="center"/>
      <protection locked="0"/>
    </xf>
    <xf numFmtId="0" fontId="10" fillId="0" borderId="15" xfId="50" applyFont="1" applyFill="1" applyBorder="1" applyAlignment="1" applyProtection="1">
      <alignment horizontal="center" vertical="center" wrapText="1"/>
      <protection locked="0"/>
    </xf>
    <xf numFmtId="0" fontId="18" fillId="0" borderId="15" xfId="50" applyFont="1" applyFill="1" applyBorder="1" applyAlignment="1" applyProtection="1">
      <alignment horizontal="center" vertical="center"/>
      <protection locked="0"/>
    </xf>
    <xf numFmtId="3" fontId="18" fillId="0" borderId="2" xfId="50" applyNumberFormat="1" applyFont="1" applyFill="1" applyBorder="1" applyAlignment="1" applyProtection="1">
      <alignment horizontal="center" vertical="center"/>
      <protection locked="0"/>
    </xf>
    <xf numFmtId="0" fontId="11" fillId="0" borderId="0" xfId="50" applyFont="1" applyFill="1" applyBorder="1" applyAlignment="1" applyProtection="1">
      <alignment horizontal="right" wrapText="1"/>
      <protection locked="0"/>
    </xf>
    <xf numFmtId="0" fontId="18" fillId="0" borderId="0" xfId="50" applyFont="1" applyFill="1" applyBorder="1" applyAlignment="1" applyProtection="1">
      <alignment horizontal="right" vertical="center"/>
      <protection locked="0"/>
    </xf>
    <xf numFmtId="0" fontId="18" fillId="0" borderId="0" xfId="50" applyFont="1" applyFill="1" applyBorder="1" applyAlignment="1" applyProtection="1">
      <alignment horizontal="right"/>
      <protection locked="0"/>
    </xf>
    <xf numFmtId="0" fontId="10" fillId="0" borderId="4" xfId="50" applyFont="1" applyFill="1" applyBorder="1" applyAlignment="1" applyProtection="1">
      <alignment horizontal="center" vertical="center" wrapText="1"/>
      <protection locked="0"/>
    </xf>
    <xf numFmtId="0" fontId="10" fillId="0" borderId="13" xfId="50" applyFont="1" applyFill="1" applyBorder="1" applyAlignment="1" applyProtection="1">
      <alignment horizontal="center" vertical="center" wrapText="1"/>
    </xf>
    <xf numFmtId="0" fontId="18" fillId="0" borderId="6" xfId="50" applyFont="1" applyFill="1" applyBorder="1" applyAlignment="1" applyProtection="1">
      <alignment horizontal="center" vertical="center"/>
      <protection locked="0"/>
    </xf>
    <xf numFmtId="3" fontId="18" fillId="0" borderId="6" xfId="50" applyNumberFormat="1" applyFont="1" applyFill="1" applyBorder="1" applyAlignment="1" applyProtection="1">
      <alignment horizontal="center" vertical="center"/>
      <protection locked="0"/>
    </xf>
    <xf numFmtId="3" fontId="18" fillId="0" borderId="15" xfId="50" applyNumberFormat="1" applyFont="1" applyFill="1" applyBorder="1" applyAlignment="1" applyProtection="1">
      <alignment horizontal="center" vertical="center"/>
      <protection locked="0"/>
    </xf>
    <xf numFmtId="4" fontId="18" fillId="0" borderId="6" xfId="50" applyNumberFormat="1" applyFont="1" applyFill="1" applyBorder="1" applyAlignment="1" applyProtection="1">
      <alignment horizontal="right" vertical="center"/>
      <protection locked="0"/>
    </xf>
    <xf numFmtId="0" fontId="10" fillId="0" borderId="7" xfId="50" applyFont="1" applyFill="1" applyBorder="1" applyAlignment="1" applyProtection="1">
      <alignment vertical="top"/>
      <protection locked="0"/>
    </xf>
    <xf numFmtId="0" fontId="10" fillId="0" borderId="7" xfId="50" applyFont="1" applyFill="1" applyBorder="1" applyAlignment="1" applyProtection="1"/>
    <xf numFmtId="0" fontId="29" fillId="0" borderId="0" xfId="50" applyFont="1" applyFill="1" applyBorder="1" applyAlignment="1" applyProtection="1"/>
    <xf numFmtId="0" fontId="15" fillId="0" borderId="0" xfId="50" applyFont="1" applyFill="1" applyBorder="1" applyAlignment="1" applyProtection="1">
      <alignment horizontal="center" vertical="top"/>
    </xf>
    <xf numFmtId="0" fontId="7" fillId="0" borderId="0" xfId="50" applyFont="1" applyFill="1" applyBorder="1" applyAlignment="1" applyProtection="1">
      <alignment horizontal="left" vertical="center"/>
    </xf>
    <xf numFmtId="0" fontId="7" fillId="0" borderId="7" xfId="50" applyFont="1" applyFill="1" applyBorder="1" applyAlignment="1" applyProtection="1">
      <alignment horizontal="right" vertical="center"/>
    </xf>
    <xf numFmtId="179" fontId="4" fillId="0" borderId="7" xfId="50" applyNumberFormat="1" applyFont="1" applyFill="1" applyBorder="1" applyAlignment="1" applyProtection="1">
      <alignment horizontal="right" vertical="center"/>
    </xf>
    <xf numFmtId="0" fontId="7" fillId="0" borderId="6" xfId="50" applyFont="1" applyFill="1" applyBorder="1" applyAlignment="1" applyProtection="1">
      <alignment horizontal="left" vertical="center"/>
      <protection locked="0"/>
    </xf>
    <xf numFmtId="4" fontId="7" fillId="0" borderId="12" xfId="50" applyNumberFormat="1" applyFont="1" applyFill="1" applyBorder="1" applyAlignment="1" applyProtection="1">
      <alignment horizontal="right" vertical="center"/>
      <protection locked="0"/>
    </xf>
    <xf numFmtId="179" fontId="28" fillId="0" borderId="7" xfId="50" applyNumberFormat="1" applyFont="1" applyFill="1" applyBorder="1" applyAlignment="1" applyProtection="1">
      <alignment horizontal="right" vertical="center"/>
    </xf>
    <xf numFmtId="179" fontId="28" fillId="0" borderId="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xf>
    <xf numFmtId="4" fontId="28" fillId="0" borderId="12" xfId="50" applyNumberFormat="1" applyFont="1" applyFill="1" applyBorder="1" applyAlignment="1" applyProtection="1">
      <alignment horizontal="right" vertical="center"/>
    </xf>
    <xf numFmtId="0" fontId="28" fillId="0" borderId="2" xfId="50" applyFont="1" applyFill="1" applyBorder="1" applyAlignment="1" applyProtection="1">
      <alignment horizontal="center" vertical="center"/>
    </xf>
    <xf numFmtId="4" fontId="28" fillId="0" borderId="11" xfId="50" applyNumberFormat="1" applyFont="1" applyFill="1" applyBorder="1" applyAlignment="1" applyProtection="1">
      <alignment horizontal="right" vertical="center"/>
    </xf>
    <xf numFmtId="0" fontId="7" fillId="0" borderId="6" xfId="50" applyFont="1" applyFill="1" applyBorder="1" applyAlignment="1" applyProtection="1">
      <alignment horizontal="left" vertical="center"/>
    </xf>
    <xf numFmtId="4" fontId="7" fillId="0" borderId="12" xfId="50" applyNumberFormat="1" applyFont="1" applyFill="1" applyBorder="1" applyAlignment="1" applyProtection="1">
      <alignment horizontal="right" vertical="center"/>
    </xf>
    <xf numFmtId="0" fontId="7" fillId="0" borderId="2" xfId="50" applyFont="1" applyFill="1" applyBorder="1" applyAlignment="1" applyProtection="1">
      <alignment horizontal="left" vertical="center"/>
    </xf>
    <xf numFmtId="179" fontId="7" fillId="0" borderId="1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protection locked="0"/>
    </xf>
    <xf numFmtId="179" fontId="28" fillId="0" borderId="11"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abSelected="1" workbookViewId="0">
      <selection activeCell="B11" sqref="B11"/>
    </sheetView>
  </sheetViews>
  <sheetFormatPr defaultColWidth="8" defaultRowHeight="14.25" customHeight="1" outlineLevelCol="3"/>
  <cols>
    <col min="1" max="1" width="40.7181818181818" style="32" customWidth="1"/>
    <col min="2" max="4" width="45.7181818181818" style="32" customWidth="1"/>
    <col min="5" max="5" width="8" style="85" customWidth="1"/>
    <col min="6" max="16384" width="8" style="85"/>
  </cols>
  <sheetData>
    <row r="1" ht="13.5" customHeight="1" spans="1:4">
      <c r="A1" s="338"/>
      <c r="B1" s="34"/>
      <c r="C1" s="34"/>
      <c r="D1" s="275" t="s">
        <v>0</v>
      </c>
    </row>
    <row r="2" ht="36" customHeight="1" spans="1:4">
      <c r="A2" s="8" t="s">
        <v>1</v>
      </c>
      <c r="B2" s="339"/>
      <c r="C2" s="339"/>
      <c r="D2" s="339"/>
    </row>
    <row r="3" ht="23" customHeight="1" spans="1:4">
      <c r="A3" s="340" t="s">
        <v>2</v>
      </c>
      <c r="B3" s="274"/>
      <c r="C3" s="274"/>
      <c r="D3" s="275" t="s">
        <v>3</v>
      </c>
    </row>
    <row r="4" ht="19.5" customHeight="1" spans="1:4">
      <c r="A4" s="57" t="s">
        <v>4</v>
      </c>
      <c r="B4" s="59"/>
      <c r="C4" s="57" t="s">
        <v>5</v>
      </c>
      <c r="D4" s="59"/>
    </row>
    <row r="5" ht="19.5" customHeight="1" spans="1:4">
      <c r="A5" s="40" t="s">
        <v>6</v>
      </c>
      <c r="B5" s="40" t="s">
        <v>7</v>
      </c>
      <c r="C5" s="40" t="s">
        <v>8</v>
      </c>
      <c r="D5" s="40" t="s">
        <v>7</v>
      </c>
    </row>
    <row r="6" ht="19.5" customHeight="1" spans="1:4">
      <c r="A6" s="46"/>
      <c r="B6" s="46"/>
      <c r="C6" s="46"/>
      <c r="D6" s="46"/>
    </row>
    <row r="7" ht="20.25" customHeight="1" spans="1:4">
      <c r="A7" s="282" t="s">
        <v>9</v>
      </c>
      <c r="B7" s="278">
        <v>3162119.52</v>
      </c>
      <c r="C7" s="282" t="s">
        <v>10</v>
      </c>
      <c r="D7" s="278"/>
    </row>
    <row r="8" ht="20.25" customHeight="1" spans="1:4">
      <c r="A8" s="282" t="s">
        <v>11</v>
      </c>
      <c r="B8" s="278"/>
      <c r="C8" s="282" t="s">
        <v>12</v>
      </c>
      <c r="D8" s="341"/>
    </row>
    <row r="9" ht="20.25" customHeight="1" spans="1:4">
      <c r="A9" s="282" t="s">
        <v>13</v>
      </c>
      <c r="B9" s="278"/>
      <c r="C9" s="282" t="s">
        <v>14</v>
      </c>
      <c r="D9" s="341"/>
    </row>
    <row r="10" ht="20.25" customHeight="1" spans="1:4">
      <c r="A10" s="282" t="s">
        <v>15</v>
      </c>
      <c r="B10" s="280"/>
      <c r="C10" s="282" t="s">
        <v>16</v>
      </c>
      <c r="D10" s="341"/>
    </row>
    <row r="11" ht="21.75" customHeight="1" spans="1:4">
      <c r="A11" s="279" t="s">
        <v>17</v>
      </c>
      <c r="B11" s="278">
        <v>10466215.09</v>
      </c>
      <c r="C11" s="282" t="s">
        <v>18</v>
      </c>
      <c r="D11" s="341"/>
    </row>
    <row r="12" ht="20.25" customHeight="1" spans="1:4">
      <c r="A12" s="279" t="s">
        <v>19</v>
      </c>
      <c r="B12" s="280">
        <v>10213092.49</v>
      </c>
      <c r="C12" s="282" t="s">
        <v>20</v>
      </c>
      <c r="D12" s="341"/>
    </row>
    <row r="13" ht="20.25" customHeight="1" spans="1:4">
      <c r="A13" s="279" t="s">
        <v>21</v>
      </c>
      <c r="B13" s="280"/>
      <c r="C13" s="282" t="s">
        <v>22</v>
      </c>
      <c r="D13" s="341"/>
    </row>
    <row r="14" ht="20.25" customHeight="1" spans="1:4">
      <c r="A14" s="279" t="s">
        <v>23</v>
      </c>
      <c r="B14" s="280"/>
      <c r="C14" s="282" t="s">
        <v>24</v>
      </c>
      <c r="D14" s="342">
        <v>284837.44</v>
      </c>
    </row>
    <row r="15" ht="21" customHeight="1" spans="1:4">
      <c r="A15" s="343" t="s">
        <v>25</v>
      </c>
      <c r="B15" s="280"/>
      <c r="C15" s="282" t="s">
        <v>26</v>
      </c>
      <c r="D15" s="342">
        <v>13138824.09</v>
      </c>
    </row>
    <row r="16" ht="21" customHeight="1" spans="1:4">
      <c r="A16" s="343" t="s">
        <v>27</v>
      </c>
      <c r="B16" s="344"/>
      <c r="C16" s="282" t="s">
        <v>28</v>
      </c>
      <c r="D16" s="342"/>
    </row>
    <row r="17" ht="21" customHeight="1" spans="1:4">
      <c r="A17" s="343" t="s">
        <v>29</v>
      </c>
      <c r="B17" s="344">
        <v>253122.6</v>
      </c>
      <c r="C17" s="282" t="s">
        <v>30</v>
      </c>
      <c r="D17" s="342"/>
    </row>
    <row r="18" s="85" customFormat="1" ht="21" customHeight="1" spans="1:4">
      <c r="A18" s="343"/>
      <c r="B18" s="344"/>
      <c r="C18" s="282" t="s">
        <v>31</v>
      </c>
      <c r="D18" s="342"/>
    </row>
    <row r="19" s="85" customFormat="1" ht="21" customHeight="1" spans="1:4">
      <c r="A19" s="343"/>
      <c r="B19" s="344"/>
      <c r="C19" s="282" t="s">
        <v>32</v>
      </c>
      <c r="D19" s="342"/>
    </row>
    <row r="20" s="85" customFormat="1" ht="21" customHeight="1" spans="1:4">
      <c r="A20" s="343"/>
      <c r="B20" s="344"/>
      <c r="C20" s="282" t="s">
        <v>33</v>
      </c>
      <c r="D20" s="342"/>
    </row>
    <row r="21" s="85" customFormat="1" ht="21" customHeight="1" spans="1:4">
      <c r="A21" s="343"/>
      <c r="B21" s="344"/>
      <c r="C21" s="282" t="s">
        <v>34</v>
      </c>
      <c r="D21" s="342"/>
    </row>
    <row r="22" s="85" customFormat="1" ht="21" customHeight="1" spans="1:4">
      <c r="A22" s="343"/>
      <c r="B22" s="344"/>
      <c r="C22" s="282" t="s">
        <v>35</v>
      </c>
      <c r="D22" s="342"/>
    </row>
    <row r="23" s="85" customFormat="1" ht="21" customHeight="1" spans="1:4">
      <c r="A23" s="343"/>
      <c r="B23" s="344"/>
      <c r="C23" s="282" t="s">
        <v>36</v>
      </c>
      <c r="D23" s="342"/>
    </row>
    <row r="24" s="85" customFormat="1" ht="21" customHeight="1" spans="1:4">
      <c r="A24" s="343"/>
      <c r="B24" s="344"/>
      <c r="C24" s="282" t="s">
        <v>37</v>
      </c>
      <c r="D24" s="342"/>
    </row>
    <row r="25" s="85" customFormat="1" ht="21" customHeight="1" spans="1:4">
      <c r="A25" s="343"/>
      <c r="B25" s="344"/>
      <c r="C25" s="282" t="s">
        <v>38</v>
      </c>
      <c r="D25" s="342">
        <v>204673.08</v>
      </c>
    </row>
    <row r="26" s="85" customFormat="1" ht="21" customHeight="1" spans="1:4">
      <c r="A26" s="343"/>
      <c r="B26" s="344"/>
      <c r="C26" s="282" t="s">
        <v>39</v>
      </c>
      <c r="D26" s="345"/>
    </row>
    <row r="27" s="85" customFormat="1" ht="21" customHeight="1" spans="1:4">
      <c r="A27" s="343"/>
      <c r="B27" s="344"/>
      <c r="C27" s="282" t="s">
        <v>40</v>
      </c>
      <c r="D27" s="345"/>
    </row>
    <row r="28" s="85" customFormat="1" ht="21" customHeight="1" spans="1:4">
      <c r="A28" s="343"/>
      <c r="B28" s="344"/>
      <c r="C28" s="282" t="s">
        <v>41</v>
      </c>
      <c r="D28" s="345"/>
    </row>
    <row r="29" s="85" customFormat="1" ht="21" customHeight="1" spans="1:4">
      <c r="A29" s="343"/>
      <c r="B29" s="344"/>
      <c r="C29" s="282" t="s">
        <v>42</v>
      </c>
      <c r="D29" s="346"/>
    </row>
    <row r="30" ht="20.25" customHeight="1" spans="1:4">
      <c r="A30" s="347" t="s">
        <v>43</v>
      </c>
      <c r="B30" s="348">
        <f>SUM(B7:B11)</f>
        <v>13628334.61</v>
      </c>
      <c r="C30" s="349" t="s">
        <v>44</v>
      </c>
      <c r="D30" s="350">
        <f>SUM(D7:D29)</f>
        <v>13628334.61</v>
      </c>
    </row>
    <row r="31" ht="20.25" customHeight="1" spans="1:4">
      <c r="A31" s="351" t="s">
        <v>45</v>
      </c>
      <c r="B31" s="352"/>
      <c r="C31" s="353" t="s">
        <v>46</v>
      </c>
      <c r="D31" s="354"/>
    </row>
    <row r="32" s="85" customFormat="1" ht="20.25" customHeight="1" spans="1:4">
      <c r="A32" s="351" t="s">
        <v>47</v>
      </c>
      <c r="B32" s="352"/>
      <c r="C32" s="353" t="s">
        <v>47</v>
      </c>
      <c r="D32" s="354"/>
    </row>
    <row r="33" s="85" customFormat="1" ht="20.25" customHeight="1" spans="1:4">
      <c r="A33" s="351" t="s">
        <v>48</v>
      </c>
      <c r="B33" s="352"/>
      <c r="C33" s="353" t="s">
        <v>49</v>
      </c>
      <c r="D33" s="354"/>
    </row>
    <row r="34" ht="20.25" customHeight="1" spans="1:4">
      <c r="A34" s="355" t="s">
        <v>50</v>
      </c>
      <c r="B34" s="348">
        <f>B30+B31</f>
        <v>13628334.61</v>
      </c>
      <c r="C34" s="349" t="s">
        <v>51</v>
      </c>
      <c r="D34" s="356">
        <f>D30+D31</f>
        <v>13628334.61</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73"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E12" sqref="E12"/>
    </sheetView>
  </sheetViews>
  <sheetFormatPr defaultColWidth="9.14545454545454" defaultRowHeight="14.25" customHeight="1" outlineLevelCol="5"/>
  <cols>
    <col min="1" max="1" width="32.1454545454545" style="180" customWidth="1"/>
    <col min="2" max="2" width="20.7181818181818" style="181" customWidth="1"/>
    <col min="3" max="3" width="32.1454545454545" style="180" customWidth="1"/>
    <col min="4" max="4" width="27.7181818181818" style="180" customWidth="1"/>
    <col min="5" max="6" width="36.7181818181818" style="180" customWidth="1"/>
    <col min="7" max="16384" width="9.14545454545454" style="180" customWidth="1"/>
  </cols>
  <sheetData>
    <row r="1" s="180" customFormat="1" ht="12" customHeight="1" spans="1:6">
      <c r="A1" s="182"/>
      <c r="B1" s="183"/>
      <c r="C1" s="182"/>
      <c r="D1" s="184"/>
      <c r="E1" s="184"/>
      <c r="F1" s="185" t="s">
        <v>431</v>
      </c>
    </row>
    <row r="2" s="180" customFormat="1" ht="26.25" customHeight="1" spans="1:6">
      <c r="A2" s="186" t="s">
        <v>432</v>
      </c>
      <c r="B2" s="186"/>
      <c r="C2" s="187"/>
      <c r="D2" s="188"/>
      <c r="E2" s="188"/>
      <c r="F2" s="188"/>
    </row>
    <row r="3" s="180" customFormat="1" ht="13.5" customHeight="1" spans="1:6">
      <c r="A3" s="189" t="s">
        <v>2</v>
      </c>
      <c r="B3" s="189"/>
      <c r="C3" s="190"/>
      <c r="D3" s="184"/>
      <c r="E3" s="184"/>
      <c r="F3" s="185" t="s">
        <v>3</v>
      </c>
    </row>
    <row r="4" s="180" customFormat="1" ht="19.5" customHeight="1" spans="1:6">
      <c r="A4" s="191" t="s">
        <v>433</v>
      </c>
      <c r="B4" s="192" t="s">
        <v>77</v>
      </c>
      <c r="C4" s="191" t="s">
        <v>78</v>
      </c>
      <c r="D4" s="193" t="s">
        <v>434</v>
      </c>
      <c r="E4" s="194"/>
      <c r="F4" s="195"/>
    </row>
    <row r="5" s="180" customFormat="1" ht="18.75" customHeight="1" spans="1:6">
      <c r="A5" s="196"/>
      <c r="B5" s="197"/>
      <c r="C5" s="196"/>
      <c r="D5" s="198" t="s">
        <v>57</v>
      </c>
      <c r="E5" s="193" t="s">
        <v>80</v>
      </c>
      <c r="F5" s="198" t="s">
        <v>81</v>
      </c>
    </row>
    <row r="6" s="180" customFormat="1" ht="30" customHeight="1" spans="1:6">
      <c r="A6" s="199">
        <v>1</v>
      </c>
      <c r="B6" s="200" t="s">
        <v>89</v>
      </c>
      <c r="C6" s="199">
        <v>3</v>
      </c>
      <c r="D6" s="201">
        <v>4</v>
      </c>
      <c r="E6" s="201">
        <v>5</v>
      </c>
      <c r="F6" s="201">
        <v>6</v>
      </c>
    </row>
    <row r="7" s="180" customFormat="1" ht="30" customHeight="1" spans="1:6">
      <c r="A7" s="202" t="s">
        <v>168</v>
      </c>
      <c r="B7" s="202"/>
      <c r="C7" s="202"/>
      <c r="D7" s="203" t="s">
        <v>168</v>
      </c>
      <c r="E7" s="204" t="s">
        <v>168</v>
      </c>
      <c r="F7" s="204" t="s">
        <v>168</v>
      </c>
    </row>
    <row r="8" s="180" customFormat="1" ht="30" customHeight="1" spans="1:6">
      <c r="A8" s="205"/>
      <c r="B8" s="205" t="s">
        <v>168</v>
      </c>
      <c r="C8" s="205" t="s">
        <v>168</v>
      </c>
      <c r="D8" s="206" t="s">
        <v>168</v>
      </c>
      <c r="E8" s="207" t="s">
        <v>168</v>
      </c>
      <c r="F8" s="207" t="s">
        <v>168</v>
      </c>
    </row>
    <row r="9" s="180" customFormat="1" ht="30" customHeight="1" spans="1:6">
      <c r="A9" s="208" t="s">
        <v>435</v>
      </c>
      <c r="B9" s="208"/>
      <c r="C9" s="208"/>
      <c r="D9" s="209" t="s">
        <v>168</v>
      </c>
      <c r="E9" s="207" t="s">
        <v>168</v>
      </c>
      <c r="F9" s="207" t="s">
        <v>168</v>
      </c>
    </row>
    <row r="10" ht="23" customHeight="1" spans="1:1">
      <c r="A10" s="32" t="s">
        <v>436</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7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28"/>
  <sheetViews>
    <sheetView topLeftCell="A4" workbookViewId="0">
      <selection activeCell="C14" sqref="C14"/>
    </sheetView>
  </sheetViews>
  <sheetFormatPr defaultColWidth="9.13636363636364" defaultRowHeight="14.25" customHeight="1"/>
  <cols>
    <col min="1" max="1" width="43.8545454545455" style="1" customWidth="1"/>
    <col min="2" max="2" width="20.2818181818182" style="1" customWidth="1"/>
    <col min="3" max="3" width="13.7181818181818" style="1" customWidth="1"/>
    <col min="4" max="5" width="6" style="1" customWidth="1"/>
    <col min="6" max="7" width="14.1454545454545" style="1" customWidth="1"/>
    <col min="8" max="11" width="7.28181818181818" style="1" customWidth="1"/>
    <col min="12" max="13" width="12.2818181818182" style="1" customWidth="1"/>
    <col min="14" max="17" width="8.42727272727273" style="1" customWidth="1"/>
    <col min="18" max="18" width="13.4272727272727" style="1" customWidth="1"/>
    <col min="19" max="16384" width="9.13636363636364" style="1"/>
  </cols>
  <sheetData>
    <row r="1" s="1" customFormat="1" ht="13.5" customHeight="1" spans="1:18">
      <c r="A1" s="6"/>
      <c r="B1" s="6"/>
      <c r="C1" s="6"/>
      <c r="D1" s="6"/>
      <c r="E1" s="6"/>
      <c r="F1" s="6"/>
      <c r="G1" s="6"/>
      <c r="H1" s="6"/>
      <c r="I1" s="6"/>
      <c r="J1" s="6"/>
      <c r="K1" s="4"/>
      <c r="L1" s="4"/>
      <c r="M1" s="4"/>
      <c r="N1" s="4"/>
      <c r="O1" s="165"/>
      <c r="P1" s="165"/>
      <c r="Q1" s="165"/>
      <c r="R1" s="176" t="s">
        <v>437</v>
      </c>
    </row>
    <row r="2" s="1" customFormat="1" ht="27.75" customHeight="1" spans="1:18">
      <c r="A2" s="64" t="s">
        <v>438</v>
      </c>
      <c r="B2" s="65"/>
      <c r="C2" s="65"/>
      <c r="D2" s="65"/>
      <c r="E2" s="65"/>
      <c r="F2" s="65"/>
      <c r="G2" s="65"/>
      <c r="H2" s="65"/>
      <c r="I2" s="65"/>
      <c r="J2" s="65"/>
      <c r="K2" s="166"/>
      <c r="L2" s="65"/>
      <c r="M2" s="65"/>
      <c r="N2" s="65"/>
      <c r="O2" s="166"/>
      <c r="P2" s="166"/>
      <c r="Q2" s="166"/>
      <c r="R2" s="65"/>
    </row>
    <row r="3" s="1" customFormat="1" ht="18.75" customHeight="1" spans="1:18">
      <c r="A3" s="149" t="str">
        <f>"单位名称："&amp;"瑞丽市勐卯社区卫生服务中心"</f>
        <v>单位名称：瑞丽市勐卯社区卫生服务中心</v>
      </c>
      <c r="B3" s="150"/>
      <c r="C3" s="150"/>
      <c r="D3" s="150"/>
      <c r="E3" s="150"/>
      <c r="F3" s="150"/>
      <c r="G3" s="150"/>
      <c r="H3" s="150"/>
      <c r="I3" s="150"/>
      <c r="J3" s="150"/>
      <c r="K3" s="4"/>
      <c r="L3" s="4"/>
      <c r="M3" s="4"/>
      <c r="N3" s="4"/>
      <c r="O3" s="167"/>
      <c r="P3" s="167"/>
      <c r="Q3" s="167"/>
      <c r="R3" s="177" t="s">
        <v>179</v>
      </c>
    </row>
    <row r="4" s="2" customFormat="1" ht="15.75" customHeight="1" spans="1:18">
      <c r="A4" s="14" t="s">
        <v>439</v>
      </c>
      <c r="B4" s="151" t="s">
        <v>440</v>
      </c>
      <c r="C4" s="151" t="s">
        <v>441</v>
      </c>
      <c r="D4" s="151" t="s">
        <v>442</v>
      </c>
      <c r="E4" s="151" t="s">
        <v>443</v>
      </c>
      <c r="F4" s="151" t="s">
        <v>444</v>
      </c>
      <c r="G4" s="152" t="s">
        <v>196</v>
      </c>
      <c r="H4" s="152"/>
      <c r="I4" s="152"/>
      <c r="J4" s="152"/>
      <c r="K4" s="168"/>
      <c r="L4" s="152"/>
      <c r="M4" s="152"/>
      <c r="N4" s="152"/>
      <c r="O4" s="169"/>
      <c r="P4" s="168"/>
      <c r="Q4" s="168"/>
      <c r="R4" s="178"/>
    </row>
    <row r="5" s="2" customFormat="1" ht="17.25" customHeight="1" spans="1:18">
      <c r="A5" s="19"/>
      <c r="B5" s="153"/>
      <c r="C5" s="153"/>
      <c r="D5" s="153"/>
      <c r="E5" s="153"/>
      <c r="F5" s="153"/>
      <c r="G5" s="153" t="s">
        <v>57</v>
      </c>
      <c r="H5" s="153" t="s">
        <v>60</v>
      </c>
      <c r="I5" s="153" t="s">
        <v>445</v>
      </c>
      <c r="J5" s="153" t="s">
        <v>446</v>
      </c>
      <c r="K5" s="170" t="s">
        <v>447</v>
      </c>
      <c r="L5" s="171" t="s">
        <v>65</v>
      </c>
      <c r="M5" s="171"/>
      <c r="N5" s="171"/>
      <c r="O5" s="172"/>
      <c r="P5" s="173"/>
      <c r="Q5" s="172"/>
      <c r="R5" s="179"/>
    </row>
    <row r="6" s="2" customFormat="1" ht="69" customHeight="1" spans="1:18">
      <c r="A6" s="21"/>
      <c r="B6" s="154"/>
      <c r="C6" s="154"/>
      <c r="D6" s="154"/>
      <c r="E6" s="154"/>
      <c r="F6" s="154"/>
      <c r="G6" s="154"/>
      <c r="H6" s="154"/>
      <c r="I6" s="154"/>
      <c r="J6" s="154"/>
      <c r="K6" s="174"/>
      <c r="L6" s="154" t="s">
        <v>59</v>
      </c>
      <c r="M6" s="154" t="s">
        <v>66</v>
      </c>
      <c r="N6" s="154" t="s">
        <v>448</v>
      </c>
      <c r="O6" s="175" t="s">
        <v>68</v>
      </c>
      <c r="P6" s="174" t="s">
        <v>69</v>
      </c>
      <c r="Q6" s="174" t="s">
        <v>70</v>
      </c>
      <c r="R6" s="154" t="s">
        <v>71</v>
      </c>
    </row>
    <row r="7" s="2" customFormat="1" ht="15" customHeight="1" spans="1:18">
      <c r="A7" s="155">
        <v>1</v>
      </c>
      <c r="B7" s="156">
        <v>2</v>
      </c>
      <c r="C7" s="156">
        <v>3</v>
      </c>
      <c r="D7" s="156">
        <v>4</v>
      </c>
      <c r="E7" s="156">
        <v>5</v>
      </c>
      <c r="F7" s="156">
        <v>6</v>
      </c>
      <c r="G7" s="157">
        <v>7</v>
      </c>
      <c r="H7" s="157">
        <v>8</v>
      </c>
      <c r="I7" s="157">
        <v>9</v>
      </c>
      <c r="J7" s="157">
        <v>10</v>
      </c>
      <c r="K7" s="157">
        <v>11</v>
      </c>
      <c r="L7" s="157">
        <v>12</v>
      </c>
      <c r="M7" s="157">
        <v>13</v>
      </c>
      <c r="N7" s="157">
        <v>14</v>
      </c>
      <c r="O7" s="157">
        <v>15</v>
      </c>
      <c r="P7" s="157">
        <v>16</v>
      </c>
      <c r="Q7" s="157">
        <v>17</v>
      </c>
      <c r="R7" s="157">
        <v>18</v>
      </c>
    </row>
    <row r="8" s="148" customFormat="1" ht="39" customHeight="1" spans="1:18">
      <c r="A8" s="158" t="s">
        <v>73</v>
      </c>
      <c r="B8" s="159"/>
      <c r="C8" s="159"/>
      <c r="D8" s="160"/>
      <c r="E8" s="161"/>
      <c r="F8" s="162">
        <v>408600</v>
      </c>
      <c r="G8" s="162">
        <v>648600</v>
      </c>
      <c r="H8" s="162"/>
      <c r="I8" s="162"/>
      <c r="J8" s="162"/>
      <c r="K8" s="162"/>
      <c r="L8" s="162">
        <v>648600</v>
      </c>
      <c r="M8" s="162">
        <v>609600</v>
      </c>
      <c r="N8" s="162"/>
      <c r="O8" s="162"/>
      <c r="P8" s="162"/>
      <c r="Q8" s="162"/>
      <c r="R8" s="162">
        <v>39000</v>
      </c>
    </row>
    <row r="9" s="148" customFormat="1" ht="27" customHeight="1" spans="1:18">
      <c r="A9" s="158" t="str">
        <f>"     "&amp;"上年结余单位资金安排非财政拨款补助项目经费"</f>
        <v>     上年结余单位资金安排非财政拨款补助项目经费</v>
      </c>
      <c r="B9" s="159" t="s">
        <v>449</v>
      </c>
      <c r="C9" s="159" t="s">
        <v>450</v>
      </c>
      <c r="D9" s="160" t="s">
        <v>451</v>
      </c>
      <c r="E9" s="161">
        <v>3</v>
      </c>
      <c r="F9" s="162">
        <v>9000</v>
      </c>
      <c r="G9" s="162">
        <v>9000</v>
      </c>
      <c r="H9" s="162"/>
      <c r="I9" s="162"/>
      <c r="J9" s="162"/>
      <c r="K9" s="162"/>
      <c r="L9" s="162">
        <v>9000</v>
      </c>
      <c r="M9" s="162"/>
      <c r="N9" s="162"/>
      <c r="O9" s="162"/>
      <c r="P9" s="162"/>
      <c r="Q9" s="162"/>
      <c r="R9" s="162">
        <v>9000</v>
      </c>
    </row>
    <row r="10" s="148" customFormat="1" ht="27" customHeight="1" spans="1:18">
      <c r="A10" s="158" t="str">
        <f>"     "&amp;"上年结余单位资金安排非财政拨款补助项目经费"</f>
        <v>     上年结余单位资金安排非财政拨款补助项目经费</v>
      </c>
      <c r="B10" s="159" t="s">
        <v>449</v>
      </c>
      <c r="C10" s="159" t="s">
        <v>452</v>
      </c>
      <c r="D10" s="160" t="s">
        <v>451</v>
      </c>
      <c r="E10" s="161">
        <v>5</v>
      </c>
      <c r="F10" s="162">
        <v>30000</v>
      </c>
      <c r="G10" s="162">
        <v>30000</v>
      </c>
      <c r="H10" s="162"/>
      <c r="I10" s="162"/>
      <c r="J10" s="162"/>
      <c r="K10" s="162"/>
      <c r="L10" s="162">
        <v>30000</v>
      </c>
      <c r="M10" s="162"/>
      <c r="N10" s="162"/>
      <c r="O10" s="162"/>
      <c r="P10" s="162"/>
      <c r="Q10" s="162"/>
      <c r="R10" s="162">
        <v>30000</v>
      </c>
    </row>
    <row r="11" s="148" customFormat="1" ht="27" customHeight="1" spans="1:18">
      <c r="A11" s="158" t="str">
        <f t="shared" ref="A11:A27" si="0">"     "&amp;"单位资金安排日常事业活动类项目经费"</f>
        <v>     单位资金安排日常事业活动类项目经费</v>
      </c>
      <c r="B11" s="159" t="s">
        <v>453</v>
      </c>
      <c r="C11" s="159" t="s">
        <v>454</v>
      </c>
      <c r="D11" s="160" t="s">
        <v>451</v>
      </c>
      <c r="E11" s="161">
        <v>1</v>
      </c>
      <c r="F11" s="162">
        <v>2000</v>
      </c>
      <c r="G11" s="162">
        <v>2000</v>
      </c>
      <c r="H11" s="162"/>
      <c r="I11" s="162"/>
      <c r="J11" s="162"/>
      <c r="K11" s="162"/>
      <c r="L11" s="162">
        <v>2000</v>
      </c>
      <c r="M11" s="162">
        <v>2000</v>
      </c>
      <c r="N11" s="162"/>
      <c r="O11" s="162"/>
      <c r="P11" s="162"/>
      <c r="Q11" s="162"/>
      <c r="R11" s="162"/>
    </row>
    <row r="12" s="148" customFormat="1" ht="27" customHeight="1" spans="1:18">
      <c r="A12" s="158" t="str">
        <f t="shared" si="0"/>
        <v>     单位资金安排日常事业活动类项目经费</v>
      </c>
      <c r="B12" s="159" t="s">
        <v>453</v>
      </c>
      <c r="C12" s="159" t="s">
        <v>455</v>
      </c>
      <c r="D12" s="160" t="s">
        <v>456</v>
      </c>
      <c r="E12" s="161">
        <v>15</v>
      </c>
      <c r="F12" s="162">
        <v>22500</v>
      </c>
      <c r="G12" s="162">
        <v>22500</v>
      </c>
      <c r="H12" s="162"/>
      <c r="I12" s="162"/>
      <c r="J12" s="162"/>
      <c r="K12" s="162"/>
      <c r="L12" s="162">
        <v>22500</v>
      </c>
      <c r="M12" s="162">
        <v>22500</v>
      </c>
      <c r="N12" s="162"/>
      <c r="O12" s="162"/>
      <c r="P12" s="162"/>
      <c r="Q12" s="162"/>
      <c r="R12" s="162"/>
    </row>
    <row r="13" s="148" customFormat="1" ht="33" customHeight="1" spans="1:18">
      <c r="A13" s="158" t="str">
        <f t="shared" si="0"/>
        <v>     单位资金安排日常事业活动类项目经费</v>
      </c>
      <c r="B13" s="159" t="s">
        <v>457</v>
      </c>
      <c r="C13" s="159" t="s">
        <v>458</v>
      </c>
      <c r="D13" s="160" t="s">
        <v>459</v>
      </c>
      <c r="E13" s="161">
        <v>1</v>
      </c>
      <c r="F13" s="162"/>
      <c r="G13" s="162">
        <v>30000</v>
      </c>
      <c r="H13" s="162"/>
      <c r="I13" s="162"/>
      <c r="J13" s="162"/>
      <c r="K13" s="162"/>
      <c r="L13" s="162">
        <v>30000</v>
      </c>
      <c r="M13" s="162">
        <v>30000</v>
      </c>
      <c r="N13" s="162"/>
      <c r="O13" s="162"/>
      <c r="P13" s="162"/>
      <c r="Q13" s="162"/>
      <c r="R13" s="162"/>
    </row>
    <row r="14" s="148" customFormat="1" ht="33" customHeight="1" spans="1:18">
      <c r="A14" s="158" t="str">
        <f t="shared" si="0"/>
        <v>     单位资金安排日常事业活动类项目经费</v>
      </c>
      <c r="B14" s="159" t="s">
        <v>460</v>
      </c>
      <c r="C14" s="159" t="s">
        <v>461</v>
      </c>
      <c r="D14" s="160" t="s">
        <v>462</v>
      </c>
      <c r="E14" s="161">
        <v>5</v>
      </c>
      <c r="F14" s="162">
        <v>10000</v>
      </c>
      <c r="G14" s="162">
        <v>10000</v>
      </c>
      <c r="H14" s="162"/>
      <c r="I14" s="162"/>
      <c r="J14" s="162"/>
      <c r="K14" s="162"/>
      <c r="L14" s="162">
        <v>10000</v>
      </c>
      <c r="M14" s="162">
        <v>10000</v>
      </c>
      <c r="N14" s="162"/>
      <c r="O14" s="162"/>
      <c r="P14" s="162"/>
      <c r="Q14" s="162"/>
      <c r="R14" s="162"/>
    </row>
    <row r="15" s="148" customFormat="1" ht="31" customHeight="1" spans="1:18">
      <c r="A15" s="158" t="str">
        <f t="shared" si="0"/>
        <v>     单位资金安排日常事业活动类项目经费</v>
      </c>
      <c r="B15" s="159" t="s">
        <v>453</v>
      </c>
      <c r="C15" s="159" t="s">
        <v>450</v>
      </c>
      <c r="D15" s="160" t="s">
        <v>451</v>
      </c>
      <c r="E15" s="161">
        <v>1</v>
      </c>
      <c r="F15" s="162">
        <v>21500</v>
      </c>
      <c r="G15" s="162">
        <v>21500</v>
      </c>
      <c r="H15" s="162"/>
      <c r="I15" s="162"/>
      <c r="J15" s="162"/>
      <c r="K15" s="162"/>
      <c r="L15" s="162">
        <v>21500</v>
      </c>
      <c r="M15" s="162">
        <v>21500</v>
      </c>
      <c r="N15" s="162"/>
      <c r="O15" s="162"/>
      <c r="P15" s="162"/>
      <c r="Q15" s="162"/>
      <c r="R15" s="162"/>
    </row>
    <row r="16" s="148" customFormat="1" ht="31" customHeight="1" spans="1:18">
      <c r="A16" s="158" t="str">
        <f t="shared" si="0"/>
        <v>     单位资金安排日常事业活动类项目经费</v>
      </c>
      <c r="B16" s="159" t="s">
        <v>453</v>
      </c>
      <c r="C16" s="159" t="s">
        <v>450</v>
      </c>
      <c r="D16" s="160" t="s">
        <v>451</v>
      </c>
      <c r="E16" s="161">
        <v>5</v>
      </c>
      <c r="F16" s="162">
        <v>15000</v>
      </c>
      <c r="G16" s="162">
        <v>15000</v>
      </c>
      <c r="H16" s="162"/>
      <c r="I16" s="162"/>
      <c r="J16" s="162"/>
      <c r="K16" s="162"/>
      <c r="L16" s="162">
        <v>15000</v>
      </c>
      <c r="M16" s="162">
        <v>15000</v>
      </c>
      <c r="N16" s="162"/>
      <c r="O16" s="162"/>
      <c r="P16" s="162"/>
      <c r="Q16" s="162"/>
      <c r="R16" s="162"/>
    </row>
    <row r="17" s="148" customFormat="1" ht="29" customHeight="1" spans="1:18">
      <c r="A17" s="158" t="str">
        <f t="shared" si="0"/>
        <v>     单位资金安排日常事业活动类项目经费</v>
      </c>
      <c r="B17" s="159" t="s">
        <v>463</v>
      </c>
      <c r="C17" s="159" t="s">
        <v>463</v>
      </c>
      <c r="D17" s="160" t="s">
        <v>464</v>
      </c>
      <c r="E17" s="161">
        <v>60</v>
      </c>
      <c r="F17" s="162">
        <v>9600</v>
      </c>
      <c r="G17" s="162">
        <v>9600</v>
      </c>
      <c r="H17" s="162"/>
      <c r="I17" s="162"/>
      <c r="J17" s="162"/>
      <c r="K17" s="162"/>
      <c r="L17" s="162">
        <v>9600</v>
      </c>
      <c r="M17" s="162">
        <v>9600</v>
      </c>
      <c r="N17" s="162"/>
      <c r="O17" s="162"/>
      <c r="P17" s="162"/>
      <c r="Q17" s="162"/>
      <c r="R17" s="162"/>
    </row>
    <row r="18" s="148" customFormat="1" ht="29" customHeight="1" spans="1:18">
      <c r="A18" s="158" t="str">
        <f t="shared" si="0"/>
        <v>     单位资金安排日常事业活动类项目经费</v>
      </c>
      <c r="B18" s="159" t="s">
        <v>453</v>
      </c>
      <c r="C18" s="159" t="s">
        <v>465</v>
      </c>
      <c r="D18" s="160" t="s">
        <v>466</v>
      </c>
      <c r="E18" s="161">
        <v>1</v>
      </c>
      <c r="F18" s="162">
        <v>30000</v>
      </c>
      <c r="G18" s="162">
        <v>30000</v>
      </c>
      <c r="H18" s="162"/>
      <c r="I18" s="162"/>
      <c r="J18" s="162"/>
      <c r="K18" s="162"/>
      <c r="L18" s="162">
        <v>30000</v>
      </c>
      <c r="M18" s="162">
        <v>30000</v>
      </c>
      <c r="N18" s="162"/>
      <c r="O18" s="162"/>
      <c r="P18" s="162"/>
      <c r="Q18" s="162"/>
      <c r="R18" s="162"/>
    </row>
    <row r="19" s="148" customFormat="1" ht="29" customHeight="1" spans="1:18">
      <c r="A19" s="158" t="str">
        <f t="shared" si="0"/>
        <v>     单位资金安排日常事业活动类项目经费</v>
      </c>
      <c r="B19" s="159" t="s">
        <v>467</v>
      </c>
      <c r="C19" s="159" t="s">
        <v>468</v>
      </c>
      <c r="D19" s="160" t="s">
        <v>469</v>
      </c>
      <c r="E19" s="161">
        <v>1</v>
      </c>
      <c r="F19" s="162"/>
      <c r="G19" s="162">
        <v>10000</v>
      </c>
      <c r="H19" s="162"/>
      <c r="I19" s="162"/>
      <c r="J19" s="162"/>
      <c r="K19" s="162"/>
      <c r="L19" s="162">
        <v>10000</v>
      </c>
      <c r="M19" s="162">
        <v>10000</v>
      </c>
      <c r="N19" s="162"/>
      <c r="O19" s="162"/>
      <c r="P19" s="162"/>
      <c r="Q19" s="162"/>
      <c r="R19" s="162"/>
    </row>
    <row r="20" s="148" customFormat="1" ht="29" customHeight="1" spans="1:18">
      <c r="A20" s="158" t="str">
        <f t="shared" si="0"/>
        <v>     单位资金安排日常事业活动类项目经费</v>
      </c>
      <c r="B20" s="159" t="s">
        <v>453</v>
      </c>
      <c r="C20" s="159" t="s">
        <v>470</v>
      </c>
      <c r="D20" s="160" t="s">
        <v>451</v>
      </c>
      <c r="E20" s="161">
        <v>2</v>
      </c>
      <c r="F20" s="162">
        <v>8000</v>
      </c>
      <c r="G20" s="162">
        <v>8000</v>
      </c>
      <c r="H20" s="162"/>
      <c r="I20" s="162"/>
      <c r="J20" s="162"/>
      <c r="K20" s="162"/>
      <c r="L20" s="162">
        <v>8000</v>
      </c>
      <c r="M20" s="162">
        <v>8000</v>
      </c>
      <c r="N20" s="162"/>
      <c r="O20" s="162"/>
      <c r="P20" s="162"/>
      <c r="Q20" s="162"/>
      <c r="R20" s="162"/>
    </row>
    <row r="21" s="148" customFormat="1" ht="29" customHeight="1" spans="1:18">
      <c r="A21" s="158" t="str">
        <f t="shared" si="0"/>
        <v>     单位资金安排日常事业活动类项目经费</v>
      </c>
      <c r="B21" s="159" t="s">
        <v>453</v>
      </c>
      <c r="C21" s="159" t="s">
        <v>471</v>
      </c>
      <c r="D21" s="160" t="s">
        <v>451</v>
      </c>
      <c r="E21" s="161">
        <v>2</v>
      </c>
      <c r="F21" s="162">
        <v>7000</v>
      </c>
      <c r="G21" s="162">
        <v>7000</v>
      </c>
      <c r="H21" s="162"/>
      <c r="I21" s="162"/>
      <c r="J21" s="162"/>
      <c r="K21" s="162"/>
      <c r="L21" s="162">
        <v>7000</v>
      </c>
      <c r="M21" s="162">
        <v>7000</v>
      </c>
      <c r="N21" s="162"/>
      <c r="O21" s="162"/>
      <c r="P21" s="162"/>
      <c r="Q21" s="162"/>
      <c r="R21" s="162"/>
    </row>
    <row r="22" s="148" customFormat="1" ht="29" customHeight="1" spans="1:18">
      <c r="A22" s="158" t="str">
        <f t="shared" si="0"/>
        <v>     单位资金安排日常事业活动类项目经费</v>
      </c>
      <c r="B22" s="159" t="s">
        <v>472</v>
      </c>
      <c r="C22" s="159" t="s">
        <v>473</v>
      </c>
      <c r="D22" s="160" t="s">
        <v>474</v>
      </c>
      <c r="E22" s="161">
        <v>1</v>
      </c>
      <c r="F22" s="162"/>
      <c r="G22" s="162">
        <v>200000</v>
      </c>
      <c r="H22" s="162"/>
      <c r="I22" s="162"/>
      <c r="J22" s="162"/>
      <c r="K22" s="162"/>
      <c r="L22" s="162">
        <v>200000</v>
      </c>
      <c r="M22" s="162">
        <v>200000</v>
      </c>
      <c r="N22" s="162"/>
      <c r="O22" s="162"/>
      <c r="P22" s="162"/>
      <c r="Q22" s="162"/>
      <c r="R22" s="162"/>
    </row>
    <row r="23" s="148" customFormat="1" ht="29" customHeight="1" spans="1:18">
      <c r="A23" s="158" t="str">
        <f t="shared" si="0"/>
        <v>     单位资金安排日常事业活动类项目经费</v>
      </c>
      <c r="B23" s="159" t="s">
        <v>453</v>
      </c>
      <c r="C23" s="159" t="s">
        <v>475</v>
      </c>
      <c r="D23" s="160" t="s">
        <v>407</v>
      </c>
      <c r="E23" s="161">
        <v>20</v>
      </c>
      <c r="F23" s="162">
        <v>2000</v>
      </c>
      <c r="G23" s="162">
        <v>2000</v>
      </c>
      <c r="H23" s="162"/>
      <c r="I23" s="162"/>
      <c r="J23" s="162"/>
      <c r="K23" s="162"/>
      <c r="L23" s="162">
        <v>2000</v>
      </c>
      <c r="M23" s="162">
        <v>2000</v>
      </c>
      <c r="N23" s="162"/>
      <c r="O23" s="162"/>
      <c r="P23" s="162"/>
      <c r="Q23" s="162"/>
      <c r="R23" s="162"/>
    </row>
    <row r="24" s="148" customFormat="1" ht="29" customHeight="1" spans="1:18">
      <c r="A24" s="158" t="str">
        <f t="shared" si="0"/>
        <v>     单位资金安排日常事业活动类项目经费</v>
      </c>
      <c r="B24" s="159" t="s">
        <v>453</v>
      </c>
      <c r="C24" s="159" t="s">
        <v>452</v>
      </c>
      <c r="D24" s="160" t="s">
        <v>451</v>
      </c>
      <c r="E24" s="161">
        <v>12</v>
      </c>
      <c r="F24" s="162">
        <v>84000</v>
      </c>
      <c r="G24" s="162">
        <v>84000</v>
      </c>
      <c r="H24" s="162"/>
      <c r="I24" s="162"/>
      <c r="J24" s="162"/>
      <c r="K24" s="162"/>
      <c r="L24" s="162">
        <v>84000</v>
      </c>
      <c r="M24" s="162">
        <v>84000</v>
      </c>
      <c r="N24" s="162"/>
      <c r="O24" s="162"/>
      <c r="P24" s="162"/>
      <c r="Q24" s="162"/>
      <c r="R24" s="162"/>
    </row>
    <row r="25" s="148" customFormat="1" ht="29" customHeight="1" spans="1:18">
      <c r="A25" s="158" t="str">
        <f t="shared" si="0"/>
        <v>     单位资金安排日常事业活动类项目经费</v>
      </c>
      <c r="B25" s="159" t="s">
        <v>453</v>
      </c>
      <c r="C25" s="159" t="s">
        <v>476</v>
      </c>
      <c r="D25" s="160" t="s">
        <v>451</v>
      </c>
      <c r="E25" s="161">
        <v>1</v>
      </c>
      <c r="F25" s="162">
        <v>2000</v>
      </c>
      <c r="G25" s="162">
        <v>2000</v>
      </c>
      <c r="H25" s="162"/>
      <c r="I25" s="162"/>
      <c r="J25" s="162"/>
      <c r="K25" s="162"/>
      <c r="L25" s="162">
        <v>2000</v>
      </c>
      <c r="M25" s="162">
        <v>2000</v>
      </c>
      <c r="N25" s="162"/>
      <c r="O25" s="162"/>
      <c r="P25" s="162"/>
      <c r="Q25" s="162"/>
      <c r="R25" s="162"/>
    </row>
    <row r="26" s="148" customFormat="1" ht="29" customHeight="1" spans="1:18">
      <c r="A26" s="158" t="str">
        <f t="shared" si="0"/>
        <v>     单位资金安排日常事业活动类项目经费</v>
      </c>
      <c r="B26" s="159" t="s">
        <v>477</v>
      </c>
      <c r="C26" s="159" t="s">
        <v>477</v>
      </c>
      <c r="D26" s="160" t="s">
        <v>459</v>
      </c>
      <c r="E26" s="161">
        <v>1</v>
      </c>
      <c r="F26" s="162">
        <v>150000</v>
      </c>
      <c r="G26" s="162">
        <v>150000</v>
      </c>
      <c r="H26" s="162"/>
      <c r="I26" s="162"/>
      <c r="J26" s="162"/>
      <c r="K26" s="162"/>
      <c r="L26" s="162">
        <v>150000</v>
      </c>
      <c r="M26" s="162">
        <v>150000</v>
      </c>
      <c r="N26" s="162"/>
      <c r="O26" s="162"/>
      <c r="P26" s="162"/>
      <c r="Q26" s="162"/>
      <c r="R26" s="162"/>
    </row>
    <row r="27" s="148" customFormat="1" ht="29" customHeight="1" spans="1:18">
      <c r="A27" s="158" t="str">
        <f t="shared" si="0"/>
        <v>     单位资金安排日常事业活动类项目经费</v>
      </c>
      <c r="B27" s="159" t="s">
        <v>453</v>
      </c>
      <c r="C27" s="159" t="s">
        <v>478</v>
      </c>
      <c r="D27" s="160" t="s">
        <v>456</v>
      </c>
      <c r="E27" s="161">
        <v>20</v>
      </c>
      <c r="F27" s="162">
        <v>6000</v>
      </c>
      <c r="G27" s="162">
        <v>6000</v>
      </c>
      <c r="H27" s="162"/>
      <c r="I27" s="162"/>
      <c r="J27" s="162"/>
      <c r="K27" s="162"/>
      <c r="L27" s="162">
        <v>6000</v>
      </c>
      <c r="M27" s="162">
        <v>6000</v>
      </c>
      <c r="N27" s="162"/>
      <c r="O27" s="162"/>
      <c r="P27" s="162"/>
      <c r="Q27" s="162"/>
      <c r="R27" s="162"/>
    </row>
    <row r="28" s="148" customFormat="1" ht="29" customHeight="1" spans="1:18">
      <c r="A28" s="163" t="s">
        <v>435</v>
      </c>
      <c r="B28" s="164"/>
      <c r="C28" s="164"/>
      <c r="D28" s="164"/>
      <c r="E28" s="161"/>
      <c r="F28" s="162">
        <v>408600</v>
      </c>
      <c r="G28" s="162">
        <v>648600</v>
      </c>
      <c r="H28" s="162"/>
      <c r="I28" s="162"/>
      <c r="J28" s="162"/>
      <c r="K28" s="162"/>
      <c r="L28" s="162">
        <v>648600</v>
      </c>
      <c r="M28" s="162">
        <v>609600</v>
      </c>
      <c r="N28" s="162"/>
      <c r="O28" s="162"/>
      <c r="P28" s="162"/>
      <c r="Q28" s="162"/>
      <c r="R28" s="162">
        <v>39000</v>
      </c>
    </row>
  </sheetData>
  <mergeCells count="16">
    <mergeCell ref="A2:R2"/>
    <mergeCell ref="A3:F3"/>
    <mergeCell ref="G4:R4"/>
    <mergeCell ref="L5:R5"/>
    <mergeCell ref="A28:E28"/>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472222222222222" bottom="0.196527777777778" header="0" footer="0"/>
  <pageSetup paperSize="9" scale="67"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topLeftCell="B1" workbookViewId="0">
      <selection activeCell="C1" sqref="C$1:F$1048576"/>
    </sheetView>
  </sheetViews>
  <sheetFormatPr defaultColWidth="9.14545454545454" defaultRowHeight="14.25" customHeight="1"/>
  <cols>
    <col min="1" max="1" width="33.7181818181818" style="32" customWidth="1"/>
    <col min="2" max="2" width="29.4272727272727" style="32" customWidth="1"/>
    <col min="3" max="3" width="39.1454545454545" style="32" customWidth="1"/>
    <col min="4" max="4" width="20.2818181818182" style="85" customWidth="1"/>
    <col min="5" max="5" width="17.2818181818182" style="85" customWidth="1"/>
    <col min="6" max="6" width="29.2818181818182" style="85" customWidth="1"/>
    <col min="7" max="7" width="12" style="32" customWidth="1"/>
    <col min="8" max="10" width="10" style="32" customWidth="1"/>
    <col min="11" max="11" width="9.14545454545454" style="85" customWidth="1"/>
    <col min="12" max="13" width="9.14545454545454" style="32" customWidth="1"/>
    <col min="14" max="14" width="12.7181818181818" style="32" customWidth="1"/>
    <col min="15" max="16" width="9.14545454545454" style="85" customWidth="1"/>
    <col min="17" max="17" width="12.1454545454545" style="85" customWidth="1"/>
    <col min="18" max="18" width="10.4272727272727" style="32" customWidth="1"/>
    <col min="19" max="19" width="9.14545454545454" style="85" customWidth="1"/>
    <col min="20" max="16384" width="9.14545454545454" style="85"/>
  </cols>
  <sheetData>
    <row r="1" ht="13.5" customHeight="1" spans="1:18">
      <c r="A1" s="112"/>
      <c r="B1" s="112"/>
      <c r="C1" s="112"/>
      <c r="D1" s="113"/>
      <c r="E1" s="113"/>
      <c r="F1" s="113"/>
      <c r="G1" s="112"/>
      <c r="H1" s="112"/>
      <c r="I1" s="112"/>
      <c r="J1" s="112"/>
      <c r="K1" s="132"/>
      <c r="L1" s="133"/>
      <c r="M1" s="133"/>
      <c r="N1" s="133"/>
      <c r="O1" s="96"/>
      <c r="P1" s="134"/>
      <c r="Q1" s="96"/>
      <c r="R1" s="145" t="s">
        <v>479</v>
      </c>
    </row>
    <row r="2" ht="27.75" customHeight="1" spans="1:18">
      <c r="A2" s="98" t="s">
        <v>480</v>
      </c>
      <c r="B2" s="114"/>
      <c r="C2" s="114"/>
      <c r="D2" s="86"/>
      <c r="E2" s="86"/>
      <c r="F2" s="86"/>
      <c r="G2" s="114"/>
      <c r="H2" s="114"/>
      <c r="I2" s="114"/>
      <c r="J2" s="114"/>
      <c r="K2" s="135"/>
      <c r="L2" s="114"/>
      <c r="M2" s="114"/>
      <c r="N2" s="114"/>
      <c r="O2" s="86"/>
      <c r="P2" s="135"/>
      <c r="Q2" s="86"/>
      <c r="R2" s="114"/>
    </row>
    <row r="3" ht="18.75" customHeight="1" spans="1:18">
      <c r="A3" s="99" t="s">
        <v>2</v>
      </c>
      <c r="B3" s="100"/>
      <c r="C3" s="100"/>
      <c r="D3" s="115"/>
      <c r="E3" s="115"/>
      <c r="F3" s="115"/>
      <c r="G3" s="100"/>
      <c r="H3" s="100"/>
      <c r="I3" s="100"/>
      <c r="J3" s="100"/>
      <c r="K3" s="132"/>
      <c r="L3" s="133"/>
      <c r="M3" s="133"/>
      <c r="N3" s="133"/>
      <c r="O3" s="136"/>
      <c r="P3" s="137"/>
      <c r="Q3" s="136"/>
      <c r="R3" s="146" t="s">
        <v>179</v>
      </c>
    </row>
    <row r="4" ht="15.75" customHeight="1" spans="1:18">
      <c r="A4" s="39" t="s">
        <v>439</v>
      </c>
      <c r="B4" s="116" t="s">
        <v>481</v>
      </c>
      <c r="C4" s="116" t="s">
        <v>482</v>
      </c>
      <c r="D4" s="117" t="s">
        <v>483</v>
      </c>
      <c r="E4" s="117" t="s">
        <v>484</v>
      </c>
      <c r="F4" s="117" t="s">
        <v>485</v>
      </c>
      <c r="G4" s="118" t="s">
        <v>196</v>
      </c>
      <c r="H4" s="118"/>
      <c r="I4" s="118"/>
      <c r="J4" s="118"/>
      <c r="K4" s="138"/>
      <c r="L4" s="118"/>
      <c r="M4" s="118"/>
      <c r="N4" s="118"/>
      <c r="O4" s="139"/>
      <c r="P4" s="138"/>
      <c r="Q4" s="139"/>
      <c r="R4" s="147"/>
    </row>
    <row r="5" ht="17.25" customHeight="1" spans="1:18">
      <c r="A5" s="42"/>
      <c r="B5" s="119"/>
      <c r="C5" s="119"/>
      <c r="D5" s="120"/>
      <c r="E5" s="120"/>
      <c r="F5" s="120"/>
      <c r="G5" s="119" t="s">
        <v>57</v>
      </c>
      <c r="H5" s="119" t="s">
        <v>60</v>
      </c>
      <c r="I5" s="119" t="s">
        <v>445</v>
      </c>
      <c r="J5" s="119" t="s">
        <v>446</v>
      </c>
      <c r="K5" s="120" t="s">
        <v>447</v>
      </c>
      <c r="L5" s="140" t="s">
        <v>486</v>
      </c>
      <c r="M5" s="140"/>
      <c r="N5" s="140"/>
      <c r="O5" s="141"/>
      <c r="P5" s="142"/>
      <c r="Q5" s="141"/>
      <c r="R5" s="121"/>
    </row>
    <row r="6" ht="54" customHeight="1" spans="1:18">
      <c r="A6" s="45"/>
      <c r="B6" s="121"/>
      <c r="C6" s="121"/>
      <c r="D6" s="122"/>
      <c r="E6" s="122"/>
      <c r="F6" s="122"/>
      <c r="G6" s="121"/>
      <c r="H6" s="121" t="s">
        <v>59</v>
      </c>
      <c r="I6" s="121"/>
      <c r="J6" s="121"/>
      <c r="K6" s="122"/>
      <c r="L6" s="121" t="s">
        <v>59</v>
      </c>
      <c r="M6" s="121" t="s">
        <v>66</v>
      </c>
      <c r="N6" s="121" t="s">
        <v>448</v>
      </c>
      <c r="O6" s="143" t="s">
        <v>68</v>
      </c>
      <c r="P6" s="122" t="s">
        <v>69</v>
      </c>
      <c r="Q6" s="122" t="s">
        <v>70</v>
      </c>
      <c r="R6" s="121" t="s">
        <v>71</v>
      </c>
    </row>
    <row r="7" ht="24" customHeight="1" spans="1:18">
      <c r="A7" s="46">
        <v>1</v>
      </c>
      <c r="B7" s="123">
        <v>2</v>
      </c>
      <c r="C7" s="123">
        <v>3</v>
      </c>
      <c r="D7" s="46">
        <v>4</v>
      </c>
      <c r="E7" s="123">
        <v>5</v>
      </c>
      <c r="F7" s="123">
        <v>6</v>
      </c>
      <c r="G7" s="46">
        <v>7</v>
      </c>
      <c r="H7" s="123">
        <v>8</v>
      </c>
      <c r="I7" s="123">
        <v>9</v>
      </c>
      <c r="J7" s="46">
        <v>10</v>
      </c>
      <c r="K7" s="123">
        <v>11</v>
      </c>
      <c r="L7" s="123">
        <v>12</v>
      </c>
      <c r="M7" s="46">
        <v>13</v>
      </c>
      <c r="N7" s="123">
        <v>14</v>
      </c>
      <c r="O7" s="123">
        <v>15</v>
      </c>
      <c r="P7" s="46">
        <v>16</v>
      </c>
      <c r="Q7" s="123">
        <v>17</v>
      </c>
      <c r="R7" s="123">
        <v>18</v>
      </c>
    </row>
    <row r="8" ht="24" customHeight="1" spans="1:18">
      <c r="A8" s="124" t="s">
        <v>168</v>
      </c>
      <c r="B8" s="125"/>
      <c r="C8" s="125"/>
      <c r="D8" s="126"/>
      <c r="E8" s="126"/>
      <c r="F8" s="126"/>
      <c r="G8" s="126" t="s">
        <v>168</v>
      </c>
      <c r="H8" s="126" t="s">
        <v>168</v>
      </c>
      <c r="I8" s="126" t="s">
        <v>168</v>
      </c>
      <c r="J8" s="126" t="s">
        <v>168</v>
      </c>
      <c r="K8" s="126" t="s">
        <v>168</v>
      </c>
      <c r="L8" s="126" t="s">
        <v>168</v>
      </c>
      <c r="M8" s="126" t="s">
        <v>168</v>
      </c>
      <c r="N8" s="126" t="s">
        <v>168</v>
      </c>
      <c r="O8" s="144" t="s">
        <v>168</v>
      </c>
      <c r="P8" s="126" t="s">
        <v>168</v>
      </c>
      <c r="Q8" s="126" t="s">
        <v>168</v>
      </c>
      <c r="R8" s="126" t="s">
        <v>168</v>
      </c>
    </row>
    <row r="9" ht="24" customHeight="1" spans="1:18">
      <c r="A9" s="124" t="s">
        <v>168</v>
      </c>
      <c r="B9" s="125" t="s">
        <v>168</v>
      </c>
      <c r="C9" s="125" t="s">
        <v>168</v>
      </c>
      <c r="D9" s="127" t="s">
        <v>168</v>
      </c>
      <c r="E9" s="127" t="s">
        <v>168</v>
      </c>
      <c r="F9" s="127" t="s">
        <v>168</v>
      </c>
      <c r="G9" s="128" t="s">
        <v>168</v>
      </c>
      <c r="H9" s="128" t="s">
        <v>168</v>
      </c>
      <c r="I9" s="128" t="s">
        <v>168</v>
      </c>
      <c r="J9" s="128" t="s">
        <v>168</v>
      </c>
      <c r="K9" s="126" t="s">
        <v>168</v>
      </c>
      <c r="L9" s="128" t="s">
        <v>168</v>
      </c>
      <c r="M9" s="128" t="s">
        <v>168</v>
      </c>
      <c r="N9" s="128" t="s">
        <v>168</v>
      </c>
      <c r="O9" s="144" t="s">
        <v>168</v>
      </c>
      <c r="P9" s="126" t="s">
        <v>168</v>
      </c>
      <c r="Q9" s="126" t="s">
        <v>168</v>
      </c>
      <c r="R9" s="128" t="s">
        <v>168</v>
      </c>
    </row>
    <row r="10" ht="24" customHeight="1" spans="1:18">
      <c r="A10" s="129" t="s">
        <v>435</v>
      </c>
      <c r="B10" s="130"/>
      <c r="C10" s="131"/>
      <c r="D10" s="126"/>
      <c r="E10" s="126"/>
      <c r="F10" s="126"/>
      <c r="G10" s="126" t="s">
        <v>168</v>
      </c>
      <c r="H10" s="126" t="s">
        <v>168</v>
      </c>
      <c r="I10" s="126" t="s">
        <v>168</v>
      </c>
      <c r="J10" s="126" t="s">
        <v>168</v>
      </c>
      <c r="K10" s="126" t="s">
        <v>168</v>
      </c>
      <c r="L10" s="126" t="s">
        <v>168</v>
      </c>
      <c r="M10" s="126" t="s">
        <v>168</v>
      </c>
      <c r="N10" s="126" t="s">
        <v>168</v>
      </c>
      <c r="O10" s="144" t="s">
        <v>168</v>
      </c>
      <c r="P10" s="126" t="s">
        <v>168</v>
      </c>
      <c r="Q10" s="126" t="s">
        <v>168</v>
      </c>
      <c r="R10" s="126" t="s">
        <v>168</v>
      </c>
    </row>
    <row r="11" ht="24" customHeight="1" spans="1:1">
      <c r="A11" s="32" t="s">
        <v>487</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5"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M24" sqref="M24"/>
    </sheetView>
  </sheetViews>
  <sheetFormatPr defaultColWidth="10" defaultRowHeight="14.25" customHeight="1"/>
  <cols>
    <col min="1" max="1" width="38.1272727272727" style="32" customWidth="1"/>
    <col min="2" max="2" width="14.1272727272727" style="32" customWidth="1"/>
    <col min="3" max="3" width="18.2454545454545" style="32" customWidth="1"/>
    <col min="4" max="4" width="17.7545454545455" style="32" customWidth="1"/>
    <col min="5" max="8" width="10.2818181818182" style="85"/>
    <col min="9" max="9" width="13.2454545454545" style="85" customWidth="1"/>
    <col min="10" max="237" width="10.2818181818182" style="85"/>
    <col min="238" max="16384" width="10" style="85"/>
  </cols>
  <sheetData>
    <row r="1" s="85" customFormat="1" ht="13.5" customHeight="1" spans="1:9">
      <c r="A1" s="34"/>
      <c r="B1" s="34"/>
      <c r="C1" s="34"/>
      <c r="D1" s="97"/>
      <c r="I1" s="97" t="s">
        <v>488</v>
      </c>
    </row>
    <row r="2" s="85" customFormat="1" ht="27.75" customHeight="1" spans="1:9">
      <c r="A2" s="98" t="s">
        <v>489</v>
      </c>
      <c r="B2" s="98"/>
      <c r="C2" s="98"/>
      <c r="D2" s="98"/>
      <c r="E2" s="98"/>
      <c r="F2" s="98"/>
      <c r="G2" s="98"/>
      <c r="H2" s="98"/>
      <c r="I2" s="98"/>
    </row>
    <row r="3" s="85" customFormat="1" ht="18" customHeight="1" spans="1:9">
      <c r="A3" s="99" t="s">
        <v>2</v>
      </c>
      <c r="B3" s="100"/>
      <c r="C3" s="100"/>
      <c r="D3" s="101"/>
      <c r="I3" s="111" t="s">
        <v>179</v>
      </c>
    </row>
    <row r="4" s="85" customFormat="1" ht="19.5" customHeight="1" spans="1:9">
      <c r="A4" s="102" t="s">
        <v>490</v>
      </c>
      <c r="B4" s="103" t="s">
        <v>196</v>
      </c>
      <c r="C4" s="103"/>
      <c r="D4" s="103"/>
      <c r="E4" s="103" t="s">
        <v>491</v>
      </c>
      <c r="F4" s="103"/>
      <c r="G4" s="103"/>
      <c r="H4" s="103"/>
      <c r="I4" s="103"/>
    </row>
    <row r="5" s="85" customFormat="1" ht="40.5" customHeight="1" spans="1:9">
      <c r="A5" s="104"/>
      <c r="B5" s="103" t="s">
        <v>57</v>
      </c>
      <c r="C5" s="105" t="s">
        <v>60</v>
      </c>
      <c r="D5" s="105" t="s">
        <v>492</v>
      </c>
      <c r="E5" s="103" t="s">
        <v>493</v>
      </c>
      <c r="F5" s="103" t="s">
        <v>494</v>
      </c>
      <c r="G5" s="103" t="s">
        <v>495</v>
      </c>
      <c r="H5" s="103" t="s">
        <v>496</v>
      </c>
      <c r="I5" s="103" t="s">
        <v>497</v>
      </c>
    </row>
    <row r="6" s="85" customFormat="1" ht="19.5" customHeight="1" spans="1:9">
      <c r="A6" s="57">
        <v>1</v>
      </c>
      <c r="B6" s="103">
        <v>2</v>
      </c>
      <c r="C6" s="103">
        <v>3</v>
      </c>
      <c r="D6" s="106">
        <v>4</v>
      </c>
      <c r="E6" s="106">
        <v>5</v>
      </c>
      <c r="F6" s="103">
        <v>6</v>
      </c>
      <c r="G6" s="106">
        <v>7</v>
      </c>
      <c r="H6" s="103">
        <v>8</v>
      </c>
      <c r="I6" s="106">
        <v>9</v>
      </c>
    </row>
    <row r="7" s="85" customFormat="1" ht="19.5" customHeight="1" spans="1:9">
      <c r="A7" s="107" t="s">
        <v>168</v>
      </c>
      <c r="B7" s="108" t="s">
        <v>168</v>
      </c>
      <c r="C7" s="108" t="s">
        <v>168</v>
      </c>
      <c r="D7" s="109" t="s">
        <v>168</v>
      </c>
      <c r="E7" s="108" t="s">
        <v>168</v>
      </c>
      <c r="F7" s="108" t="s">
        <v>168</v>
      </c>
      <c r="G7" s="108" t="s">
        <v>168</v>
      </c>
      <c r="H7" s="108" t="s">
        <v>168</v>
      </c>
      <c r="I7" s="108" t="s">
        <v>168</v>
      </c>
    </row>
    <row r="8" s="85" customFormat="1" ht="19.5" customHeight="1" spans="1:9">
      <c r="A8" s="110" t="s">
        <v>168</v>
      </c>
      <c r="B8" s="108" t="s">
        <v>168</v>
      </c>
      <c r="C8" s="108" t="s">
        <v>168</v>
      </c>
      <c r="D8" s="109" t="s">
        <v>168</v>
      </c>
      <c r="E8" s="108" t="s">
        <v>168</v>
      </c>
      <c r="F8" s="108" t="s">
        <v>168</v>
      </c>
      <c r="G8" s="108" t="s">
        <v>168</v>
      </c>
      <c r="H8" s="108" t="s">
        <v>168</v>
      </c>
      <c r="I8" s="108" t="s">
        <v>168</v>
      </c>
    </row>
    <row r="9" customHeight="1" spans="1:1">
      <c r="A9" s="32" t="s">
        <v>498</v>
      </c>
    </row>
  </sheetData>
  <mergeCells count="5">
    <mergeCell ref="A2:I2"/>
    <mergeCell ref="A3:D3"/>
    <mergeCell ref="B4:D4"/>
    <mergeCell ref="E4:I4"/>
    <mergeCell ref="A4:A5"/>
  </mergeCells>
  <printOptions horizontalCentered="1"/>
  <pageMargins left="1" right="1" top="0.75" bottom="0.75" header="0" footer="0"/>
  <pageSetup paperSize="9" scale="92"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C13" sqref="C13"/>
    </sheetView>
  </sheetViews>
  <sheetFormatPr defaultColWidth="9.14545454545454" defaultRowHeight="12" customHeight="1" outlineLevelRow="7"/>
  <cols>
    <col min="1" max="1" width="27.8545454545455" style="84" customWidth="1"/>
    <col min="2" max="2" width="27.8545454545455" style="85" customWidth="1"/>
    <col min="3" max="3" width="27.8545454545455" style="84" customWidth="1"/>
    <col min="4" max="4" width="15" style="84" customWidth="1"/>
    <col min="5" max="5" width="14.5727272727273" style="84" customWidth="1"/>
    <col min="6" max="6" width="23.5727272727273" style="84" customWidth="1"/>
    <col min="7" max="7" width="11.2818181818182" style="85" customWidth="1"/>
    <col min="8" max="8" width="18.7181818181818" style="84" customWidth="1"/>
    <col min="9" max="9" width="15.5727272727273" style="85" customWidth="1"/>
    <col min="10" max="10" width="18.8545454545455" style="85" customWidth="1"/>
    <col min="11" max="11" width="23.2818181818182" style="84" customWidth="1"/>
    <col min="12" max="12" width="9.14545454545454" style="85" customWidth="1"/>
    <col min="13" max="16384" width="9.14545454545454" style="85"/>
  </cols>
  <sheetData>
    <row r="1" ht="18" customHeight="1" spans="11:11">
      <c r="K1" s="96" t="s">
        <v>499</v>
      </c>
    </row>
    <row r="2" ht="33" customHeight="1" spans="1:11">
      <c r="A2" s="8" t="s">
        <v>500</v>
      </c>
      <c r="B2" s="86"/>
      <c r="C2" s="87"/>
      <c r="D2" s="87"/>
      <c r="E2" s="87"/>
      <c r="F2" s="87"/>
      <c r="G2" s="86"/>
      <c r="H2" s="87"/>
      <c r="I2" s="86"/>
      <c r="J2" s="86"/>
      <c r="K2" s="87"/>
    </row>
    <row r="3" ht="30" customHeight="1" spans="1:2">
      <c r="A3" s="88" t="s">
        <v>501</v>
      </c>
      <c r="B3" s="89"/>
    </row>
    <row r="4" ht="44.25" customHeight="1" spans="1:11">
      <c r="A4" s="90" t="s">
        <v>334</v>
      </c>
      <c r="B4" s="91" t="s">
        <v>190</v>
      </c>
      <c r="C4" s="90" t="s">
        <v>335</v>
      </c>
      <c r="D4" s="90" t="s">
        <v>336</v>
      </c>
      <c r="E4" s="90" t="s">
        <v>337</v>
      </c>
      <c r="F4" s="90" t="s">
        <v>338</v>
      </c>
      <c r="G4" s="91" t="s">
        <v>339</v>
      </c>
      <c r="H4" s="90" t="s">
        <v>340</v>
      </c>
      <c r="I4" s="91" t="s">
        <v>341</v>
      </c>
      <c r="J4" s="91" t="s">
        <v>342</v>
      </c>
      <c r="K4" s="90" t="s">
        <v>343</v>
      </c>
    </row>
    <row r="5" ht="36" customHeight="1" spans="1:11">
      <c r="A5" s="90">
        <v>1</v>
      </c>
      <c r="B5" s="91">
        <v>2</v>
      </c>
      <c r="C5" s="90">
        <v>3</v>
      </c>
      <c r="D5" s="90">
        <v>4</v>
      </c>
      <c r="E5" s="90">
        <v>5</v>
      </c>
      <c r="F5" s="90">
        <v>6</v>
      </c>
      <c r="G5" s="91">
        <v>7</v>
      </c>
      <c r="H5" s="90">
        <v>8</v>
      </c>
      <c r="I5" s="91">
        <v>9</v>
      </c>
      <c r="J5" s="91">
        <v>10</v>
      </c>
      <c r="K5" s="90">
        <v>11</v>
      </c>
    </row>
    <row r="6" ht="36" customHeight="1" spans="1:11">
      <c r="A6" s="48" t="s">
        <v>168</v>
      </c>
      <c r="B6" s="92"/>
      <c r="C6" s="93"/>
      <c r="D6" s="93"/>
      <c r="E6" s="93"/>
      <c r="F6" s="94"/>
      <c r="G6" s="95"/>
      <c r="H6" s="94"/>
      <c r="I6" s="95"/>
      <c r="J6" s="95"/>
      <c r="K6" s="94"/>
    </row>
    <row r="7" ht="36" customHeight="1" spans="1:11">
      <c r="A7" s="49" t="s">
        <v>168</v>
      </c>
      <c r="B7" s="49" t="s">
        <v>168</v>
      </c>
      <c r="C7" s="49" t="s">
        <v>168</v>
      </c>
      <c r="D7" s="49" t="s">
        <v>168</v>
      </c>
      <c r="E7" s="49" t="s">
        <v>168</v>
      </c>
      <c r="F7" s="48" t="s">
        <v>168</v>
      </c>
      <c r="G7" s="49" t="s">
        <v>168</v>
      </c>
      <c r="H7" s="48" t="s">
        <v>168</v>
      </c>
      <c r="I7" s="49" t="s">
        <v>168</v>
      </c>
      <c r="J7" s="49" t="s">
        <v>168</v>
      </c>
      <c r="K7" s="48" t="s">
        <v>168</v>
      </c>
    </row>
    <row r="8" ht="36" customHeight="1" spans="1:1">
      <c r="A8" s="32" t="s">
        <v>502</v>
      </c>
    </row>
  </sheetData>
  <mergeCells count="2">
    <mergeCell ref="A2:K2"/>
    <mergeCell ref="A3:I3"/>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F11" sqref="F11"/>
    </sheetView>
  </sheetViews>
  <sheetFormatPr defaultColWidth="9.14545454545454" defaultRowHeight="12" customHeight="1" outlineLevelCol="7"/>
  <cols>
    <col min="1" max="1" width="29" style="62" customWidth="1"/>
    <col min="2" max="2" width="18.7181818181818" style="62" customWidth="1"/>
    <col min="3" max="3" width="24.8545454545455" style="62" customWidth="1"/>
    <col min="4" max="4" width="23.5727272727273" style="62" customWidth="1"/>
    <col min="5" max="5" width="17.8545454545455" style="62" customWidth="1"/>
    <col min="6" max="6" width="23.5727272727273" style="62" customWidth="1"/>
    <col min="7" max="7" width="25.1454545454545" style="62" customWidth="1"/>
    <col min="8" max="8" width="18.8545454545455" style="62" customWidth="1"/>
    <col min="9" max="16384" width="9.14545454545454" style="61" customWidth="1"/>
  </cols>
  <sheetData>
    <row r="1" s="61" customFormat="1" ht="14.25" customHeight="1" spans="1:8">
      <c r="A1" s="62"/>
      <c r="B1" s="62"/>
      <c r="C1" s="62"/>
      <c r="D1" s="62"/>
      <c r="E1" s="62"/>
      <c r="F1" s="62"/>
      <c r="G1" s="62"/>
      <c r="H1" s="63" t="s">
        <v>503</v>
      </c>
    </row>
    <row r="2" s="61" customFormat="1" ht="28.5" customHeight="1" spans="1:8">
      <c r="A2" s="64" t="s">
        <v>504</v>
      </c>
      <c r="B2" s="65"/>
      <c r="C2" s="65"/>
      <c r="D2" s="65"/>
      <c r="E2" s="65"/>
      <c r="F2" s="65"/>
      <c r="G2" s="65"/>
      <c r="H2" s="65"/>
    </row>
    <row r="3" s="61" customFormat="1" ht="13.5" customHeight="1" spans="1:8">
      <c r="A3" s="66" t="s">
        <v>2</v>
      </c>
      <c r="B3" s="67"/>
      <c r="C3" s="62"/>
      <c r="D3" s="62"/>
      <c r="E3" s="62"/>
      <c r="F3" s="62"/>
      <c r="G3" s="62"/>
      <c r="H3" s="62"/>
    </row>
    <row r="4" s="61" customFormat="1" ht="18" customHeight="1" spans="1:8">
      <c r="A4" s="68" t="s">
        <v>433</v>
      </c>
      <c r="B4" s="68" t="s">
        <v>505</v>
      </c>
      <c r="C4" s="68" t="s">
        <v>506</v>
      </c>
      <c r="D4" s="68" t="s">
        <v>507</v>
      </c>
      <c r="E4" s="68" t="s">
        <v>508</v>
      </c>
      <c r="F4" s="69" t="s">
        <v>509</v>
      </c>
      <c r="G4" s="70"/>
      <c r="H4" s="71"/>
    </row>
    <row r="5" s="61" customFormat="1" ht="18" customHeight="1" spans="1:8">
      <c r="A5" s="72"/>
      <c r="B5" s="72"/>
      <c r="C5" s="72"/>
      <c r="D5" s="72"/>
      <c r="E5" s="72"/>
      <c r="F5" s="73" t="s">
        <v>443</v>
      </c>
      <c r="G5" s="73" t="s">
        <v>510</v>
      </c>
      <c r="H5" s="73" t="s">
        <v>511</v>
      </c>
    </row>
    <row r="6" s="61" customFormat="1" ht="21" customHeight="1" spans="1:8">
      <c r="A6" s="73">
        <v>1</v>
      </c>
      <c r="B6" s="73">
        <v>2</v>
      </c>
      <c r="C6" s="73">
        <v>3</v>
      </c>
      <c r="D6" s="73">
        <v>4</v>
      </c>
      <c r="E6" s="73">
        <v>5</v>
      </c>
      <c r="F6" s="73">
        <v>6</v>
      </c>
      <c r="G6" s="73">
        <v>7</v>
      </c>
      <c r="H6" s="73">
        <v>8</v>
      </c>
    </row>
    <row r="7" s="61" customFormat="1" ht="33" customHeight="1" spans="1:8">
      <c r="A7" s="74" t="s">
        <v>168</v>
      </c>
      <c r="B7" s="74" t="s">
        <v>168</v>
      </c>
      <c r="C7" s="74" t="s">
        <v>168</v>
      </c>
      <c r="D7" s="74" t="s">
        <v>168</v>
      </c>
      <c r="E7" s="74" t="s">
        <v>168</v>
      </c>
      <c r="F7" s="75" t="s">
        <v>168</v>
      </c>
      <c r="G7" s="76" t="s">
        <v>168</v>
      </c>
      <c r="H7" s="76" t="s">
        <v>168</v>
      </c>
    </row>
    <row r="8" s="61" customFormat="1" ht="24" customHeight="1" spans="1:8">
      <c r="A8" s="77" t="s">
        <v>57</v>
      </c>
      <c r="B8" s="78"/>
      <c r="C8" s="78"/>
      <c r="D8" s="78"/>
      <c r="E8" s="78"/>
      <c r="F8" s="79" t="s">
        <v>168</v>
      </c>
      <c r="G8" s="80"/>
      <c r="H8" s="81" t="s">
        <v>168</v>
      </c>
    </row>
    <row r="9" s="61" customFormat="1" ht="21.75" customHeight="1" spans="1:8">
      <c r="A9" s="32" t="s">
        <v>512</v>
      </c>
      <c r="B9" s="82"/>
      <c r="C9" s="82"/>
      <c r="D9" s="82"/>
      <c r="E9" s="82"/>
      <c r="F9" s="82"/>
      <c r="G9" s="82"/>
      <c r="H9" s="83"/>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G15" sqref="G15"/>
    </sheetView>
  </sheetViews>
  <sheetFormatPr defaultColWidth="9.14545454545454" defaultRowHeight="14.25" customHeight="1"/>
  <cols>
    <col min="1" max="1" width="36.7181818181818" style="32" customWidth="1"/>
    <col min="2" max="3" width="23.8545454545455" style="32" customWidth="1"/>
    <col min="4" max="4" width="15.1454545454545" style="32" customWidth="1"/>
    <col min="5" max="5" width="17.7181818181818" style="32" customWidth="1"/>
    <col min="6" max="6" width="15.1454545454545" style="32" customWidth="1"/>
    <col min="7" max="7" width="17.7181818181818" style="32" customWidth="1"/>
    <col min="8" max="11" width="15.4272727272727" style="32" customWidth="1"/>
    <col min="12" max="12" width="9.14545454545454" style="32" customWidth="1"/>
    <col min="13" max="16384" width="9.14545454545454" style="32"/>
  </cols>
  <sheetData>
    <row r="1" ht="13.5" customHeight="1" spans="4:11">
      <c r="D1" s="33"/>
      <c r="E1" s="33"/>
      <c r="F1" s="33"/>
      <c r="G1" s="33"/>
      <c r="H1" s="34"/>
      <c r="I1" s="34"/>
      <c r="J1" s="34"/>
      <c r="K1" s="55" t="s">
        <v>513</v>
      </c>
    </row>
    <row r="2" ht="27.75" customHeight="1" spans="1:11">
      <c r="A2" s="8" t="s">
        <v>514</v>
      </c>
      <c r="B2" s="8"/>
      <c r="C2" s="8"/>
      <c r="D2" s="8"/>
      <c r="E2" s="8"/>
      <c r="F2" s="8"/>
      <c r="G2" s="8"/>
      <c r="H2" s="8"/>
      <c r="I2" s="8"/>
      <c r="J2" s="8"/>
      <c r="K2" s="8"/>
    </row>
    <row r="3" ht="21" customHeight="1" spans="1:11">
      <c r="A3" s="35" t="s">
        <v>2</v>
      </c>
      <c r="B3" s="36"/>
      <c r="C3" s="36"/>
      <c r="D3" s="36"/>
      <c r="E3" s="36"/>
      <c r="F3" s="36"/>
      <c r="G3" s="36"/>
      <c r="H3" s="37"/>
      <c r="I3" s="37"/>
      <c r="J3" s="37"/>
      <c r="K3" s="56" t="s">
        <v>179</v>
      </c>
    </row>
    <row r="4" ht="21.75" customHeight="1" spans="1:11">
      <c r="A4" s="38" t="s">
        <v>281</v>
      </c>
      <c r="B4" s="38" t="s">
        <v>191</v>
      </c>
      <c r="C4" s="38" t="s">
        <v>189</v>
      </c>
      <c r="D4" s="39" t="s">
        <v>192</v>
      </c>
      <c r="E4" s="39" t="s">
        <v>193</v>
      </c>
      <c r="F4" s="39" t="s">
        <v>194</v>
      </c>
      <c r="G4" s="39" t="s">
        <v>282</v>
      </c>
      <c r="H4" s="40" t="s">
        <v>57</v>
      </c>
      <c r="I4" s="57" t="s">
        <v>515</v>
      </c>
      <c r="J4" s="58"/>
      <c r="K4" s="59"/>
    </row>
    <row r="5" ht="21.75" customHeight="1" spans="1:11">
      <c r="A5" s="41"/>
      <c r="B5" s="41"/>
      <c r="C5" s="41"/>
      <c r="D5" s="42"/>
      <c r="E5" s="42"/>
      <c r="F5" s="42"/>
      <c r="G5" s="42"/>
      <c r="H5" s="43"/>
      <c r="I5" s="39" t="s">
        <v>60</v>
      </c>
      <c r="J5" s="39" t="s">
        <v>61</v>
      </c>
      <c r="K5" s="39" t="s">
        <v>62</v>
      </c>
    </row>
    <row r="6" ht="40.5" customHeight="1" spans="1:11">
      <c r="A6" s="44"/>
      <c r="B6" s="44"/>
      <c r="C6" s="44"/>
      <c r="D6" s="45"/>
      <c r="E6" s="45"/>
      <c r="F6" s="45"/>
      <c r="G6" s="45"/>
      <c r="H6" s="46"/>
      <c r="I6" s="45" t="s">
        <v>59</v>
      </c>
      <c r="J6" s="45"/>
      <c r="K6" s="45"/>
    </row>
    <row r="7" ht="29" customHeight="1" spans="1:11">
      <c r="A7" s="47">
        <v>1</v>
      </c>
      <c r="B7" s="47">
        <v>2</v>
      </c>
      <c r="C7" s="47">
        <v>3</v>
      </c>
      <c r="D7" s="47">
        <v>4</v>
      </c>
      <c r="E7" s="47">
        <v>5</v>
      </c>
      <c r="F7" s="47">
        <v>6</v>
      </c>
      <c r="G7" s="47">
        <v>7</v>
      </c>
      <c r="H7" s="47">
        <v>8</v>
      </c>
      <c r="I7" s="47">
        <v>9</v>
      </c>
      <c r="J7" s="60">
        <v>10</v>
      </c>
      <c r="K7" s="60">
        <v>11</v>
      </c>
    </row>
    <row r="8" ht="29" customHeight="1" spans="1:11">
      <c r="A8" s="48"/>
      <c r="B8" s="49" t="s">
        <v>168</v>
      </c>
      <c r="C8" s="48"/>
      <c r="D8" s="48"/>
      <c r="E8" s="48"/>
      <c r="F8" s="48"/>
      <c r="G8" s="48"/>
      <c r="H8" s="50" t="s">
        <v>168</v>
      </c>
      <c r="I8" s="50" t="s">
        <v>168</v>
      </c>
      <c r="J8" s="50" t="s">
        <v>168</v>
      </c>
      <c r="K8" s="50"/>
    </row>
    <row r="9" ht="29" customHeight="1" spans="1:11">
      <c r="A9" s="49" t="s">
        <v>168</v>
      </c>
      <c r="B9" s="49" t="s">
        <v>168</v>
      </c>
      <c r="C9" s="49" t="s">
        <v>168</v>
      </c>
      <c r="D9" s="49" t="s">
        <v>168</v>
      </c>
      <c r="E9" s="49" t="s">
        <v>168</v>
      </c>
      <c r="F9" s="49" t="s">
        <v>168</v>
      </c>
      <c r="G9" s="49" t="s">
        <v>168</v>
      </c>
      <c r="H9" s="51" t="s">
        <v>168</v>
      </c>
      <c r="I9" s="51" t="s">
        <v>168</v>
      </c>
      <c r="J9" s="51" t="s">
        <v>168</v>
      </c>
      <c r="K9" s="51"/>
    </row>
    <row r="10" ht="29" customHeight="1" spans="1:11">
      <c r="A10" s="52" t="s">
        <v>435</v>
      </c>
      <c r="B10" s="53"/>
      <c r="C10" s="53"/>
      <c r="D10" s="53"/>
      <c r="E10" s="53"/>
      <c r="F10" s="53"/>
      <c r="G10" s="54"/>
      <c r="H10" s="51" t="s">
        <v>168</v>
      </c>
      <c r="I10" s="51" t="s">
        <v>168</v>
      </c>
      <c r="J10" s="51" t="s">
        <v>168</v>
      </c>
      <c r="K10" s="51"/>
    </row>
    <row r="11" ht="29" customHeight="1" spans="1:1">
      <c r="A11" s="32" t="s">
        <v>516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70"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2"/>
  <sheetViews>
    <sheetView workbookViewId="0">
      <selection activeCell="I10" sqref="I10"/>
    </sheetView>
  </sheetViews>
  <sheetFormatPr defaultColWidth="9.13636363636364" defaultRowHeight="14.25" customHeight="1" outlineLevelCol="6"/>
  <cols>
    <col min="1" max="4" width="20.0545454545455" style="1" customWidth="1"/>
    <col min="5" max="7" width="21.0545454545455" style="1" customWidth="1"/>
    <col min="8" max="16384" width="9.13636363636364" style="1"/>
  </cols>
  <sheetData>
    <row r="1" s="1" customFormat="1" ht="13.5" customHeight="1" spans="1:7">
      <c r="A1" s="4"/>
      <c r="B1" s="4"/>
      <c r="C1" s="4"/>
      <c r="D1" s="5"/>
      <c r="E1" s="6"/>
      <c r="F1" s="6"/>
      <c r="G1" s="7" t="s">
        <v>517</v>
      </c>
    </row>
    <row r="2" s="1" customFormat="1" ht="27.75" customHeight="1" spans="1:7">
      <c r="A2" s="8" t="s">
        <v>518</v>
      </c>
      <c r="B2" s="8"/>
      <c r="C2" s="8"/>
      <c r="D2" s="8"/>
      <c r="E2" s="8"/>
      <c r="F2" s="8"/>
      <c r="G2" s="8"/>
    </row>
    <row r="3" s="1" customFormat="1" ht="13.5" customHeight="1" spans="1:7">
      <c r="A3" s="9" t="s">
        <v>2</v>
      </c>
      <c r="B3" s="10"/>
      <c r="C3" s="10"/>
      <c r="D3" s="10"/>
      <c r="E3" s="11"/>
      <c r="F3" s="11"/>
      <c r="G3" s="12" t="s">
        <v>179</v>
      </c>
    </row>
    <row r="4" s="2" customFormat="1" ht="21.75" customHeight="1" spans="1:7">
      <c r="A4" s="13" t="s">
        <v>189</v>
      </c>
      <c r="B4" s="13" t="s">
        <v>281</v>
      </c>
      <c r="C4" s="13" t="s">
        <v>191</v>
      </c>
      <c r="D4" s="14" t="s">
        <v>519</v>
      </c>
      <c r="E4" s="15" t="s">
        <v>60</v>
      </c>
      <c r="F4" s="16"/>
      <c r="G4" s="17"/>
    </row>
    <row r="5" s="2" customFormat="1" ht="21.75" customHeight="1" spans="1:7">
      <c r="A5" s="18"/>
      <c r="B5" s="18"/>
      <c r="C5" s="18"/>
      <c r="D5" s="19"/>
      <c r="E5" s="14" t="str">
        <f>"2025"&amp;"年"</f>
        <v>2025年</v>
      </c>
      <c r="F5" s="14" t="str">
        <f>"2025"+1&amp;"年"</f>
        <v>2026年</v>
      </c>
      <c r="G5" s="14" t="str">
        <f>"2025"+2&amp;"年"</f>
        <v>2027年</v>
      </c>
    </row>
    <row r="6" s="2" customFormat="1" ht="40.5" customHeight="1" spans="1:7">
      <c r="A6" s="20"/>
      <c r="B6" s="20"/>
      <c r="C6" s="20"/>
      <c r="D6" s="21"/>
      <c r="E6" s="21"/>
      <c r="F6" s="21"/>
      <c r="G6" s="21"/>
    </row>
    <row r="7" s="2" customFormat="1" ht="15" customHeight="1" spans="1:7">
      <c r="A7" s="22">
        <v>1</v>
      </c>
      <c r="B7" s="22">
        <v>2</v>
      </c>
      <c r="C7" s="22">
        <v>3</v>
      </c>
      <c r="D7" s="23">
        <v>4</v>
      </c>
      <c r="E7" s="22">
        <v>5</v>
      </c>
      <c r="F7" s="22">
        <v>6</v>
      </c>
      <c r="G7" s="22">
        <v>7</v>
      </c>
    </row>
    <row r="8" s="3" customFormat="1" ht="52.5" customHeight="1" spans="1:7">
      <c r="A8" s="24" t="s">
        <v>73</v>
      </c>
      <c r="B8" s="25"/>
      <c r="C8" s="25"/>
      <c r="D8" s="25"/>
      <c r="E8" s="26">
        <v>168938</v>
      </c>
      <c r="F8" s="26"/>
      <c r="G8" s="26"/>
    </row>
    <row r="9" s="3" customFormat="1" ht="52.5" customHeight="1" spans="1:7">
      <c r="A9" s="27"/>
      <c r="B9" s="25" t="s">
        <v>520</v>
      </c>
      <c r="C9" s="25" t="s">
        <v>266</v>
      </c>
      <c r="D9" s="25" t="s">
        <v>521</v>
      </c>
      <c r="E9" s="26">
        <v>48938</v>
      </c>
      <c r="F9" s="26"/>
      <c r="G9" s="26"/>
    </row>
    <row r="10" s="3" customFormat="1" ht="52.5" customHeight="1" spans="1:7">
      <c r="A10" s="28"/>
      <c r="B10" s="25" t="s">
        <v>522</v>
      </c>
      <c r="C10" s="25" t="s">
        <v>330</v>
      </c>
      <c r="D10" s="25" t="s">
        <v>521</v>
      </c>
      <c r="E10" s="26">
        <v>36000</v>
      </c>
      <c r="F10" s="26"/>
      <c r="G10" s="26"/>
    </row>
    <row r="11" s="3" customFormat="1" ht="52.5" customHeight="1" spans="1:7">
      <c r="A11" s="28"/>
      <c r="B11" s="25" t="s">
        <v>522</v>
      </c>
      <c r="C11" s="25" t="s">
        <v>326</v>
      </c>
      <c r="D11" s="25" t="s">
        <v>521</v>
      </c>
      <c r="E11" s="26">
        <v>84000</v>
      </c>
      <c r="F11" s="26"/>
      <c r="G11" s="26"/>
    </row>
    <row r="12" s="3" customFormat="1" ht="30" customHeight="1" spans="1:7">
      <c r="A12" s="29" t="s">
        <v>57</v>
      </c>
      <c r="B12" s="30"/>
      <c r="C12" s="30"/>
      <c r="D12" s="31"/>
      <c r="E12" s="26">
        <v>168938</v>
      </c>
      <c r="F12" s="26"/>
      <c r="G12" s="26"/>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C15" sqref="C15"/>
    </sheetView>
  </sheetViews>
  <sheetFormatPr defaultColWidth="8" defaultRowHeight="14.25" customHeight="1"/>
  <cols>
    <col min="1" max="1" width="11.2454545454545" style="180" customWidth="1"/>
    <col min="2" max="2" width="25.4272727272727" style="180" customWidth="1"/>
    <col min="3" max="5" width="17.7181818181818" style="180" customWidth="1"/>
    <col min="6" max="8" width="9" style="180" customWidth="1"/>
    <col min="9" max="9" width="15.7181818181818" style="61" customWidth="1"/>
    <col min="10" max="10" width="15.7181818181818" style="180" customWidth="1"/>
    <col min="11" max="13" width="9.85454545454546" style="180" customWidth="1"/>
    <col min="14" max="14" width="9.85454545454546" style="61" customWidth="1"/>
    <col min="15" max="15" width="14.2818181818182" style="180" customWidth="1"/>
    <col min="16" max="19" width="10" style="61" customWidth="1"/>
    <col min="20" max="21" width="10" style="180" customWidth="1"/>
    <col min="22" max="16384" width="8" style="61" customWidth="1"/>
  </cols>
  <sheetData>
    <row r="1" s="61" customFormat="1" customHeight="1" spans="1:21">
      <c r="A1" s="297"/>
      <c r="B1" s="297"/>
      <c r="C1" s="297"/>
      <c r="D1" s="297"/>
      <c r="E1" s="297"/>
      <c r="F1" s="297"/>
      <c r="G1" s="297"/>
      <c r="H1" s="297"/>
      <c r="I1" s="315"/>
      <c r="J1" s="297"/>
      <c r="K1" s="297"/>
      <c r="L1" s="297"/>
      <c r="M1" s="297"/>
      <c r="N1" s="315"/>
      <c r="O1" s="297"/>
      <c r="P1" s="315"/>
      <c r="Q1" s="315"/>
      <c r="R1" s="315"/>
      <c r="S1" s="315"/>
      <c r="T1" s="327" t="s">
        <v>52</v>
      </c>
      <c r="U1" s="328"/>
    </row>
    <row r="2" s="61" customFormat="1" ht="36" customHeight="1" spans="1:21">
      <c r="A2" s="187" t="s">
        <v>53</v>
      </c>
      <c r="B2" s="65"/>
      <c r="C2" s="65"/>
      <c r="D2" s="65"/>
      <c r="E2" s="65"/>
      <c r="F2" s="65"/>
      <c r="G2" s="65"/>
      <c r="H2" s="65"/>
      <c r="I2" s="166"/>
      <c r="J2" s="65"/>
      <c r="K2" s="65"/>
      <c r="L2" s="65"/>
      <c r="M2" s="65"/>
      <c r="N2" s="166"/>
      <c r="O2" s="65"/>
      <c r="P2" s="166"/>
      <c r="Q2" s="166"/>
      <c r="R2" s="166"/>
      <c r="S2" s="166"/>
      <c r="T2" s="65"/>
      <c r="U2" s="166"/>
    </row>
    <row r="3" s="61" customFormat="1" ht="20.25" customHeight="1" spans="1:21">
      <c r="A3" s="66" t="s">
        <v>54</v>
      </c>
      <c r="B3" s="298"/>
      <c r="C3" s="298"/>
      <c r="D3" s="298"/>
      <c r="E3" s="298"/>
      <c r="F3" s="298"/>
      <c r="G3" s="298"/>
      <c r="H3" s="298"/>
      <c r="I3" s="316"/>
      <c r="J3" s="298"/>
      <c r="K3" s="298"/>
      <c r="L3" s="298"/>
      <c r="M3" s="298"/>
      <c r="N3" s="316"/>
      <c r="O3" s="298"/>
      <c r="P3" s="316"/>
      <c r="Q3" s="316"/>
      <c r="R3" s="316"/>
      <c r="S3" s="316"/>
      <c r="T3" s="327" t="s">
        <v>3</v>
      </c>
      <c r="U3" s="329"/>
    </row>
    <row r="4" s="61" customFormat="1" ht="44" customHeight="1" spans="1:21">
      <c r="A4" s="299" t="s">
        <v>55</v>
      </c>
      <c r="B4" s="300" t="s">
        <v>56</v>
      </c>
      <c r="C4" s="300" t="s">
        <v>57</v>
      </c>
      <c r="D4" s="301" t="s">
        <v>58</v>
      </c>
      <c r="E4" s="302"/>
      <c r="F4" s="302"/>
      <c r="G4" s="302"/>
      <c r="H4" s="302"/>
      <c r="I4" s="317"/>
      <c r="J4" s="302"/>
      <c r="K4" s="302"/>
      <c r="L4" s="302"/>
      <c r="M4" s="302"/>
      <c r="N4" s="317"/>
      <c r="O4" s="318"/>
      <c r="P4" s="301" t="s">
        <v>45</v>
      </c>
      <c r="Q4" s="301"/>
      <c r="R4" s="301"/>
      <c r="S4" s="301"/>
      <c r="T4" s="302"/>
      <c r="U4" s="330"/>
    </row>
    <row r="5" s="61" customFormat="1" ht="44" customHeight="1" spans="1:21">
      <c r="A5" s="303"/>
      <c r="B5" s="304"/>
      <c r="C5" s="304"/>
      <c r="D5" s="304" t="s">
        <v>59</v>
      </c>
      <c r="E5" s="304" t="s">
        <v>60</v>
      </c>
      <c r="F5" s="304" t="s">
        <v>61</v>
      </c>
      <c r="G5" s="304" t="s">
        <v>62</v>
      </c>
      <c r="H5" s="304" t="s">
        <v>63</v>
      </c>
      <c r="I5" s="319" t="s">
        <v>64</v>
      </c>
      <c r="J5" s="320"/>
      <c r="K5" s="320"/>
      <c r="L5" s="320"/>
      <c r="M5" s="320"/>
      <c r="N5" s="319"/>
      <c r="O5" s="321"/>
      <c r="P5" s="322" t="s">
        <v>59</v>
      </c>
      <c r="Q5" s="322" t="s">
        <v>60</v>
      </c>
      <c r="R5" s="299" t="s">
        <v>61</v>
      </c>
      <c r="S5" s="300" t="s">
        <v>62</v>
      </c>
      <c r="T5" s="331" t="s">
        <v>63</v>
      </c>
      <c r="U5" s="300" t="s">
        <v>65</v>
      </c>
    </row>
    <row r="6" s="61" customFormat="1" ht="44" customHeight="1" spans="1:21">
      <c r="A6" s="305"/>
      <c r="B6" s="306"/>
      <c r="C6" s="306"/>
      <c r="D6" s="306"/>
      <c r="E6" s="306"/>
      <c r="F6" s="306"/>
      <c r="G6" s="306"/>
      <c r="H6" s="306"/>
      <c r="I6" s="323" t="s">
        <v>59</v>
      </c>
      <c r="J6" s="324" t="s">
        <v>66</v>
      </c>
      <c r="K6" s="324" t="s">
        <v>67</v>
      </c>
      <c r="L6" s="324" t="s">
        <v>68</v>
      </c>
      <c r="M6" s="324" t="s">
        <v>69</v>
      </c>
      <c r="N6" s="324" t="s">
        <v>70</v>
      </c>
      <c r="O6" s="324" t="s">
        <v>71</v>
      </c>
      <c r="P6" s="325"/>
      <c r="Q6" s="325"/>
      <c r="R6" s="332"/>
      <c r="S6" s="325"/>
      <c r="T6" s="306"/>
      <c r="U6" s="306"/>
    </row>
    <row r="7" s="61" customFormat="1" ht="28" customHeight="1" spans="1:21">
      <c r="A7" s="307">
        <v>1</v>
      </c>
      <c r="B7" s="308">
        <v>2</v>
      </c>
      <c r="C7" s="308">
        <v>3</v>
      </c>
      <c r="D7" s="308">
        <v>4</v>
      </c>
      <c r="E7" s="309">
        <v>5</v>
      </c>
      <c r="F7" s="310">
        <v>6</v>
      </c>
      <c r="G7" s="310">
        <v>7</v>
      </c>
      <c r="H7" s="309">
        <v>8</v>
      </c>
      <c r="I7" s="309">
        <v>9</v>
      </c>
      <c r="J7" s="310">
        <v>10</v>
      </c>
      <c r="K7" s="310">
        <v>11</v>
      </c>
      <c r="L7" s="309">
        <v>12</v>
      </c>
      <c r="M7" s="309">
        <v>13</v>
      </c>
      <c r="N7" s="323">
        <v>14</v>
      </c>
      <c r="O7" s="308">
        <v>15</v>
      </c>
      <c r="P7" s="326">
        <v>16</v>
      </c>
      <c r="Q7" s="333">
        <v>17</v>
      </c>
      <c r="R7" s="334">
        <v>18</v>
      </c>
      <c r="S7" s="334">
        <v>19</v>
      </c>
      <c r="T7" s="334">
        <v>20</v>
      </c>
      <c r="U7" s="306">
        <v>21</v>
      </c>
    </row>
    <row r="8" s="296" customFormat="1" ht="35" customHeight="1" spans="1:21">
      <c r="A8" s="311" t="s">
        <v>72</v>
      </c>
      <c r="B8" s="311" t="s">
        <v>73</v>
      </c>
      <c r="C8" s="312">
        <v>13628334.61</v>
      </c>
      <c r="D8" s="312">
        <v>13628334.61</v>
      </c>
      <c r="E8" s="312">
        <v>3162119.52</v>
      </c>
      <c r="F8" s="312"/>
      <c r="G8" s="312"/>
      <c r="H8" s="312"/>
      <c r="I8" s="312">
        <v>10466215.09</v>
      </c>
      <c r="J8" s="312">
        <v>10213092.49</v>
      </c>
      <c r="K8" s="312"/>
      <c r="L8" s="312"/>
      <c r="M8" s="312"/>
      <c r="N8" s="312"/>
      <c r="O8" s="312">
        <v>253122.6</v>
      </c>
      <c r="P8" s="312"/>
      <c r="Q8" s="312"/>
      <c r="R8" s="335"/>
      <c r="S8" s="336"/>
      <c r="T8" s="337"/>
      <c r="U8" s="337"/>
    </row>
    <row r="9" s="296" customFormat="1" ht="35" customHeight="1" spans="1:21">
      <c r="A9" s="313" t="s">
        <v>57</v>
      </c>
      <c r="B9" s="314"/>
      <c r="C9" s="312">
        <f t="shared" ref="C9:U9" si="0">SUM(C8:C8)</f>
        <v>13628334.61</v>
      </c>
      <c r="D9" s="312">
        <f t="shared" si="0"/>
        <v>13628334.61</v>
      </c>
      <c r="E9" s="312">
        <f t="shared" si="0"/>
        <v>3162119.52</v>
      </c>
      <c r="F9" s="312">
        <f t="shared" si="0"/>
        <v>0</v>
      </c>
      <c r="G9" s="312">
        <f t="shared" si="0"/>
        <v>0</v>
      </c>
      <c r="H9" s="312">
        <f t="shared" si="0"/>
        <v>0</v>
      </c>
      <c r="I9" s="312">
        <f t="shared" si="0"/>
        <v>10466215.09</v>
      </c>
      <c r="J9" s="312">
        <f t="shared" si="0"/>
        <v>10213092.49</v>
      </c>
      <c r="K9" s="312">
        <f t="shared" si="0"/>
        <v>0</v>
      </c>
      <c r="L9" s="312">
        <f t="shared" si="0"/>
        <v>0</v>
      </c>
      <c r="M9" s="312">
        <f t="shared" si="0"/>
        <v>0</v>
      </c>
      <c r="N9" s="312">
        <f t="shared" si="0"/>
        <v>0</v>
      </c>
      <c r="O9" s="312">
        <f t="shared" si="0"/>
        <v>253122.6</v>
      </c>
      <c r="P9" s="312">
        <f t="shared" si="0"/>
        <v>0</v>
      </c>
      <c r="Q9" s="312">
        <f t="shared" si="0"/>
        <v>0</v>
      </c>
      <c r="R9" s="312">
        <f t="shared" si="0"/>
        <v>0</v>
      </c>
      <c r="S9" s="312">
        <f t="shared" si="0"/>
        <v>0</v>
      </c>
      <c r="T9" s="312">
        <f t="shared" si="0"/>
        <v>0</v>
      </c>
      <c r="U9" s="312">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6"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6"/>
  <sheetViews>
    <sheetView workbookViewId="0">
      <selection activeCell="H19" sqref="H19"/>
    </sheetView>
  </sheetViews>
  <sheetFormatPr defaultColWidth="8.85454545454546" defaultRowHeight="15" customHeight="1"/>
  <cols>
    <col min="1" max="1" width="16.4272727272727" style="1" customWidth="1"/>
    <col min="2" max="2" width="37.2818181818182" style="1" customWidth="1"/>
    <col min="3" max="6" width="14.4818181818182" style="1" customWidth="1"/>
    <col min="7" max="9" width="8.42727272727273" style="1" customWidth="1"/>
    <col min="10" max="11" width="15.8545454545455" style="1" customWidth="1"/>
    <col min="12" max="15" width="7.28181818181818" style="1" customWidth="1"/>
    <col min="16" max="16" width="12.7727272727273" style="1" customWidth="1"/>
    <col min="17" max="16384" width="8.85454545454546" style="1"/>
  </cols>
  <sheetData>
    <row r="1" s="1" customFormat="1" ht="18.75" customHeight="1" spans="1:16">
      <c r="A1" s="288"/>
      <c r="B1" s="288"/>
      <c r="C1" s="288"/>
      <c r="D1" s="288"/>
      <c r="E1" s="288"/>
      <c r="F1" s="288"/>
      <c r="G1" s="288"/>
      <c r="H1" s="288"/>
      <c r="I1" s="288"/>
      <c r="J1" s="288"/>
      <c r="K1" s="288"/>
      <c r="L1" s="288"/>
      <c r="M1" s="288"/>
      <c r="N1" s="176" t="s">
        <v>74</v>
      </c>
      <c r="O1" s="176"/>
      <c r="P1" s="176"/>
    </row>
    <row r="2" s="1" customFormat="1" ht="36" customHeight="1" spans="1:16">
      <c r="A2" s="289" t="s">
        <v>75</v>
      </c>
      <c r="B2" s="289"/>
      <c r="C2" s="289"/>
      <c r="D2" s="289"/>
      <c r="E2" s="289"/>
      <c r="F2" s="289"/>
      <c r="G2" s="289"/>
      <c r="H2" s="289"/>
      <c r="I2" s="289"/>
      <c r="J2" s="289"/>
      <c r="K2" s="289"/>
      <c r="L2" s="289"/>
      <c r="M2" s="289"/>
      <c r="N2" s="289"/>
      <c r="O2" s="289"/>
      <c r="P2" s="289"/>
    </row>
    <row r="3" s="1" customFormat="1" ht="18.75" customHeight="1" spans="1:16">
      <c r="A3" s="149" t="s">
        <v>76</v>
      </c>
      <c r="B3" s="290"/>
      <c r="C3" s="290"/>
      <c r="D3" s="290"/>
      <c r="E3" s="290"/>
      <c r="F3" s="290"/>
      <c r="G3" s="288"/>
      <c r="H3" s="288"/>
      <c r="I3" s="288"/>
      <c r="J3" s="288"/>
      <c r="K3" s="288"/>
      <c r="L3" s="288"/>
      <c r="M3" s="288"/>
      <c r="N3" s="176" t="s">
        <v>3</v>
      </c>
      <c r="O3" s="176"/>
      <c r="P3" s="176"/>
    </row>
    <row r="4" s="1" customFormat="1" ht="31.5" customHeight="1" spans="1:16">
      <c r="A4" s="291" t="s">
        <v>77</v>
      </c>
      <c r="B4" s="291" t="s">
        <v>78</v>
      </c>
      <c r="C4" s="291" t="s">
        <v>57</v>
      </c>
      <c r="D4" s="291" t="s">
        <v>60</v>
      </c>
      <c r="E4" s="291"/>
      <c r="F4" s="291"/>
      <c r="G4" s="291" t="s">
        <v>61</v>
      </c>
      <c r="H4" s="291" t="s">
        <v>62</v>
      </c>
      <c r="I4" s="291" t="s">
        <v>79</v>
      </c>
      <c r="J4" s="291" t="s">
        <v>65</v>
      </c>
      <c r="K4" s="291"/>
      <c r="L4" s="291"/>
      <c r="M4" s="291"/>
      <c r="N4" s="291"/>
      <c r="O4" s="291"/>
      <c r="P4" s="291"/>
    </row>
    <row r="5" s="1" customFormat="1" ht="63" customHeight="1" spans="1:16">
      <c r="A5" s="291"/>
      <c r="B5" s="291"/>
      <c r="C5" s="291"/>
      <c r="D5" s="291" t="s">
        <v>59</v>
      </c>
      <c r="E5" s="291" t="s">
        <v>80</v>
      </c>
      <c r="F5" s="291" t="s">
        <v>81</v>
      </c>
      <c r="G5" s="291"/>
      <c r="H5" s="291"/>
      <c r="I5" s="291"/>
      <c r="J5" s="291" t="s">
        <v>59</v>
      </c>
      <c r="K5" s="291" t="s">
        <v>82</v>
      </c>
      <c r="L5" s="291" t="s">
        <v>83</v>
      </c>
      <c r="M5" s="291" t="s">
        <v>84</v>
      </c>
      <c r="N5" s="291" t="s">
        <v>85</v>
      </c>
      <c r="O5" s="291" t="s">
        <v>86</v>
      </c>
      <c r="P5" s="291" t="s">
        <v>87</v>
      </c>
    </row>
    <row r="6" s="1" customFormat="1" ht="18.75" customHeight="1" spans="1:16">
      <c r="A6" s="292" t="s">
        <v>88</v>
      </c>
      <c r="B6" s="292" t="s">
        <v>89</v>
      </c>
      <c r="C6" s="292" t="s">
        <v>90</v>
      </c>
      <c r="D6" s="292" t="s">
        <v>91</v>
      </c>
      <c r="E6" s="292" t="s">
        <v>92</v>
      </c>
      <c r="F6" s="292" t="s">
        <v>93</v>
      </c>
      <c r="G6" s="292" t="s">
        <v>94</v>
      </c>
      <c r="H6" s="292" t="s">
        <v>95</v>
      </c>
      <c r="I6" s="292" t="s">
        <v>96</v>
      </c>
      <c r="J6" s="292" t="s">
        <v>97</v>
      </c>
      <c r="K6" s="292" t="s">
        <v>98</v>
      </c>
      <c r="L6" s="292" t="s">
        <v>99</v>
      </c>
      <c r="M6" s="292" t="s">
        <v>100</v>
      </c>
      <c r="N6" s="292" t="s">
        <v>101</v>
      </c>
      <c r="O6" s="292">
        <v>15</v>
      </c>
      <c r="P6" s="292">
        <v>16</v>
      </c>
    </row>
    <row r="7" s="3" customFormat="1" ht="24" customHeight="1" spans="1:16">
      <c r="A7" s="293" t="s">
        <v>102</v>
      </c>
      <c r="B7" s="293" t="s">
        <v>103</v>
      </c>
      <c r="C7" s="224">
        <v>284837.44</v>
      </c>
      <c r="D7" s="224">
        <v>284837.44</v>
      </c>
      <c r="E7" s="224">
        <v>284837.44</v>
      </c>
      <c r="F7" s="224"/>
      <c r="G7" s="224"/>
      <c r="H7" s="224"/>
      <c r="I7" s="224"/>
      <c r="J7" s="224"/>
      <c r="K7" s="224"/>
      <c r="L7" s="224"/>
      <c r="M7" s="224"/>
      <c r="N7" s="224"/>
      <c r="O7" s="224"/>
      <c r="P7" s="224"/>
    </row>
    <row r="8" s="3" customFormat="1" ht="24" customHeight="1" spans="1:16">
      <c r="A8" s="294" t="s">
        <v>104</v>
      </c>
      <c r="B8" s="294" t="s">
        <v>105</v>
      </c>
      <c r="C8" s="224">
        <v>272897.44</v>
      </c>
      <c r="D8" s="224">
        <v>272897.44</v>
      </c>
      <c r="E8" s="224">
        <v>272897.44</v>
      </c>
      <c r="F8" s="224"/>
      <c r="G8" s="224"/>
      <c r="H8" s="224"/>
      <c r="I8" s="224"/>
      <c r="J8" s="224"/>
      <c r="K8" s="224"/>
      <c r="L8" s="224"/>
      <c r="M8" s="224"/>
      <c r="N8" s="224"/>
      <c r="O8" s="224"/>
      <c r="P8" s="224"/>
    </row>
    <row r="9" s="3" customFormat="1" ht="24" customHeight="1" spans="1:16">
      <c r="A9" s="295" t="s">
        <v>106</v>
      </c>
      <c r="B9" s="295" t="s">
        <v>107</v>
      </c>
      <c r="C9" s="224">
        <v>272897.44</v>
      </c>
      <c r="D9" s="224">
        <v>272897.44</v>
      </c>
      <c r="E9" s="224">
        <v>272897.44</v>
      </c>
      <c r="F9" s="224"/>
      <c r="G9" s="224"/>
      <c r="H9" s="224"/>
      <c r="I9" s="224"/>
      <c r="J9" s="224"/>
      <c r="K9" s="224"/>
      <c r="L9" s="224"/>
      <c r="M9" s="224"/>
      <c r="N9" s="224"/>
      <c r="O9" s="224"/>
      <c r="P9" s="224"/>
    </row>
    <row r="10" s="3" customFormat="1" ht="24" customHeight="1" spans="1:16">
      <c r="A10" s="294" t="s">
        <v>108</v>
      </c>
      <c r="B10" s="294" t="s">
        <v>109</v>
      </c>
      <c r="C10" s="224">
        <v>11940</v>
      </c>
      <c r="D10" s="224">
        <v>11940</v>
      </c>
      <c r="E10" s="224">
        <v>11940</v>
      </c>
      <c r="F10" s="224"/>
      <c r="G10" s="224"/>
      <c r="H10" s="224"/>
      <c r="I10" s="224"/>
      <c r="J10" s="224"/>
      <c r="K10" s="224"/>
      <c r="L10" s="224"/>
      <c r="M10" s="224"/>
      <c r="N10" s="224"/>
      <c r="O10" s="224"/>
      <c r="P10" s="224"/>
    </row>
    <row r="11" s="3" customFormat="1" ht="24" customHeight="1" spans="1:16">
      <c r="A11" s="295" t="s">
        <v>110</v>
      </c>
      <c r="B11" s="295" t="s">
        <v>109</v>
      </c>
      <c r="C11" s="224">
        <v>11940</v>
      </c>
      <c r="D11" s="224">
        <v>11940</v>
      </c>
      <c r="E11" s="224">
        <v>11940</v>
      </c>
      <c r="F11" s="224"/>
      <c r="G11" s="224"/>
      <c r="H11" s="224"/>
      <c r="I11" s="224"/>
      <c r="J11" s="224"/>
      <c r="K11" s="224"/>
      <c r="L11" s="224"/>
      <c r="M11" s="224"/>
      <c r="N11" s="224"/>
      <c r="O11" s="224"/>
      <c r="P11" s="224"/>
    </row>
    <row r="12" s="3" customFormat="1" ht="24" customHeight="1" spans="1:16">
      <c r="A12" s="293" t="s">
        <v>111</v>
      </c>
      <c r="B12" s="293" t="s">
        <v>112</v>
      </c>
      <c r="C12" s="224">
        <v>13138824.09</v>
      </c>
      <c r="D12" s="224">
        <v>2672609</v>
      </c>
      <c r="E12" s="224">
        <v>2552609</v>
      </c>
      <c r="F12" s="224">
        <v>120000</v>
      </c>
      <c r="G12" s="224"/>
      <c r="H12" s="224"/>
      <c r="I12" s="224"/>
      <c r="J12" s="224">
        <v>10466215.09</v>
      </c>
      <c r="K12" s="224">
        <v>10213092.49</v>
      </c>
      <c r="L12" s="224"/>
      <c r="M12" s="224"/>
      <c r="N12" s="224"/>
      <c r="O12" s="224"/>
      <c r="P12" s="224">
        <v>253122.6</v>
      </c>
    </row>
    <row r="13" s="3" customFormat="1" ht="24" customHeight="1" spans="1:16">
      <c r="A13" s="294" t="s">
        <v>113</v>
      </c>
      <c r="B13" s="294" t="s">
        <v>114</v>
      </c>
      <c r="C13" s="224">
        <v>12851544.59</v>
      </c>
      <c r="D13" s="224">
        <v>2417103</v>
      </c>
      <c r="E13" s="224">
        <v>2297103</v>
      </c>
      <c r="F13" s="224">
        <v>120000</v>
      </c>
      <c r="G13" s="224"/>
      <c r="H13" s="224"/>
      <c r="I13" s="224"/>
      <c r="J13" s="224">
        <v>10434441.59</v>
      </c>
      <c r="K13" s="224">
        <v>10213092.49</v>
      </c>
      <c r="L13" s="224"/>
      <c r="M13" s="224"/>
      <c r="N13" s="224"/>
      <c r="O13" s="224"/>
      <c r="P13" s="224">
        <v>221349.1</v>
      </c>
    </row>
    <row r="14" s="3" customFormat="1" ht="24" customHeight="1" spans="1:16">
      <c r="A14" s="295" t="s">
        <v>115</v>
      </c>
      <c r="B14" s="295" t="s">
        <v>116</v>
      </c>
      <c r="C14" s="224">
        <v>12851544.59</v>
      </c>
      <c r="D14" s="224">
        <v>2417103</v>
      </c>
      <c r="E14" s="224">
        <v>2297103</v>
      </c>
      <c r="F14" s="224">
        <v>120000</v>
      </c>
      <c r="G14" s="224"/>
      <c r="H14" s="224"/>
      <c r="I14" s="224"/>
      <c r="J14" s="224">
        <v>10434441.59</v>
      </c>
      <c r="K14" s="224">
        <v>10213092.49</v>
      </c>
      <c r="L14" s="224"/>
      <c r="M14" s="224"/>
      <c r="N14" s="224"/>
      <c r="O14" s="224"/>
      <c r="P14" s="224">
        <v>221349.1</v>
      </c>
    </row>
    <row r="15" s="3" customFormat="1" ht="24" customHeight="1" spans="1:16">
      <c r="A15" s="294" t="s">
        <v>117</v>
      </c>
      <c r="B15" s="294" t="s">
        <v>118</v>
      </c>
      <c r="C15" s="224">
        <v>31773.5</v>
      </c>
      <c r="D15" s="224"/>
      <c r="E15" s="224"/>
      <c r="F15" s="224"/>
      <c r="G15" s="224"/>
      <c r="H15" s="224"/>
      <c r="I15" s="224"/>
      <c r="J15" s="224">
        <v>31773.5</v>
      </c>
      <c r="K15" s="224"/>
      <c r="L15" s="224"/>
      <c r="M15" s="224"/>
      <c r="N15" s="224"/>
      <c r="O15" s="224"/>
      <c r="P15" s="224">
        <v>31773.5</v>
      </c>
    </row>
    <row r="16" s="3" customFormat="1" ht="24" customHeight="1" spans="1:16">
      <c r="A16" s="295" t="s">
        <v>119</v>
      </c>
      <c r="B16" s="295" t="s">
        <v>120</v>
      </c>
      <c r="C16" s="224">
        <v>31773.5</v>
      </c>
      <c r="D16" s="224"/>
      <c r="E16" s="224"/>
      <c r="F16" s="224"/>
      <c r="G16" s="224"/>
      <c r="H16" s="224"/>
      <c r="I16" s="224"/>
      <c r="J16" s="224">
        <v>31773.5</v>
      </c>
      <c r="K16" s="224"/>
      <c r="L16" s="224"/>
      <c r="M16" s="224"/>
      <c r="N16" s="224"/>
      <c r="O16" s="224"/>
      <c r="P16" s="224">
        <v>31773.5</v>
      </c>
    </row>
    <row r="17" s="3" customFormat="1" ht="24" customHeight="1" spans="1:16">
      <c r="A17" s="294" t="s">
        <v>121</v>
      </c>
      <c r="B17" s="294" t="s">
        <v>122</v>
      </c>
      <c r="C17" s="224">
        <v>255506</v>
      </c>
      <c r="D17" s="224">
        <v>255506</v>
      </c>
      <c r="E17" s="224">
        <v>255506</v>
      </c>
      <c r="F17" s="224"/>
      <c r="G17" s="224"/>
      <c r="H17" s="224"/>
      <c r="I17" s="224"/>
      <c r="J17" s="224"/>
      <c r="K17" s="224"/>
      <c r="L17" s="224"/>
      <c r="M17" s="224"/>
      <c r="N17" s="224"/>
      <c r="O17" s="224"/>
      <c r="P17" s="224"/>
    </row>
    <row r="18" s="3" customFormat="1" ht="24" customHeight="1" spans="1:16">
      <c r="A18" s="295" t="s">
        <v>123</v>
      </c>
      <c r="B18" s="295" t="s">
        <v>124</v>
      </c>
      <c r="C18" s="224"/>
      <c r="D18" s="224"/>
      <c r="E18" s="224"/>
      <c r="F18" s="224"/>
      <c r="G18" s="224"/>
      <c r="H18" s="224"/>
      <c r="I18" s="224"/>
      <c r="J18" s="224"/>
      <c r="K18" s="224"/>
      <c r="L18" s="224"/>
      <c r="M18" s="224"/>
      <c r="N18" s="224"/>
      <c r="O18" s="224"/>
      <c r="P18" s="224"/>
    </row>
    <row r="19" s="3" customFormat="1" ht="24" customHeight="1" spans="1:16">
      <c r="A19" s="295" t="s">
        <v>125</v>
      </c>
      <c r="B19" s="295" t="s">
        <v>126</v>
      </c>
      <c r="C19" s="224">
        <v>159390</v>
      </c>
      <c r="D19" s="224">
        <v>159390</v>
      </c>
      <c r="E19" s="224">
        <v>159390</v>
      </c>
      <c r="F19" s="224"/>
      <c r="G19" s="224"/>
      <c r="H19" s="224"/>
      <c r="I19" s="224"/>
      <c r="J19" s="224"/>
      <c r="K19" s="224"/>
      <c r="L19" s="224"/>
      <c r="M19" s="224"/>
      <c r="N19" s="224"/>
      <c r="O19" s="224"/>
      <c r="P19" s="224"/>
    </row>
    <row r="20" s="3" customFormat="1" ht="24" customHeight="1" spans="1:16">
      <c r="A20" s="295" t="s">
        <v>127</v>
      </c>
      <c r="B20" s="295" t="s">
        <v>128</v>
      </c>
      <c r="C20" s="224">
        <v>80765</v>
      </c>
      <c r="D20" s="224">
        <v>80765</v>
      </c>
      <c r="E20" s="224">
        <v>80765</v>
      </c>
      <c r="F20" s="224"/>
      <c r="G20" s="224"/>
      <c r="H20" s="224"/>
      <c r="I20" s="224"/>
      <c r="J20" s="224"/>
      <c r="K20" s="224"/>
      <c r="L20" s="224"/>
      <c r="M20" s="224"/>
      <c r="N20" s="224"/>
      <c r="O20" s="224"/>
      <c r="P20" s="224"/>
    </row>
    <row r="21" s="3" customFormat="1" ht="24" customHeight="1" spans="1:16">
      <c r="A21" s="295" t="s">
        <v>129</v>
      </c>
      <c r="B21" s="295" t="s">
        <v>130</v>
      </c>
      <c r="C21" s="224">
        <v>15351</v>
      </c>
      <c r="D21" s="224">
        <v>15351</v>
      </c>
      <c r="E21" s="224">
        <v>15351</v>
      </c>
      <c r="F21" s="224"/>
      <c r="G21" s="224"/>
      <c r="H21" s="224"/>
      <c r="I21" s="224"/>
      <c r="J21" s="224"/>
      <c r="K21" s="224"/>
      <c r="L21" s="224"/>
      <c r="M21" s="224"/>
      <c r="N21" s="224"/>
      <c r="O21" s="224"/>
      <c r="P21" s="224"/>
    </row>
    <row r="22" s="3" customFormat="1" ht="24" customHeight="1" spans="1:16">
      <c r="A22" s="293" t="s">
        <v>131</v>
      </c>
      <c r="B22" s="293" t="s">
        <v>132</v>
      </c>
      <c r="C22" s="224">
        <v>204673.08</v>
      </c>
      <c r="D22" s="224">
        <v>204673.08</v>
      </c>
      <c r="E22" s="224">
        <v>204673.08</v>
      </c>
      <c r="F22" s="224"/>
      <c r="G22" s="224"/>
      <c r="H22" s="224"/>
      <c r="I22" s="224"/>
      <c r="J22" s="224"/>
      <c r="K22" s="224"/>
      <c r="L22" s="224"/>
      <c r="M22" s="224"/>
      <c r="N22" s="224"/>
      <c r="O22" s="224"/>
      <c r="P22" s="224"/>
    </row>
    <row r="23" s="3" customFormat="1" ht="24" customHeight="1" spans="1:16">
      <c r="A23" s="294" t="s">
        <v>133</v>
      </c>
      <c r="B23" s="294" t="s">
        <v>134</v>
      </c>
      <c r="C23" s="224">
        <v>204673.08</v>
      </c>
      <c r="D23" s="224">
        <v>204673.08</v>
      </c>
      <c r="E23" s="224">
        <v>204673.08</v>
      </c>
      <c r="F23" s="224"/>
      <c r="G23" s="224"/>
      <c r="H23" s="224"/>
      <c r="I23" s="224"/>
      <c r="J23" s="224"/>
      <c r="K23" s="224"/>
      <c r="L23" s="224"/>
      <c r="M23" s="224"/>
      <c r="N23" s="224"/>
      <c r="O23" s="224"/>
      <c r="P23" s="224"/>
    </row>
    <row r="24" s="3" customFormat="1" ht="24" customHeight="1" spans="1:16">
      <c r="A24" s="295" t="s">
        <v>135</v>
      </c>
      <c r="B24" s="295" t="s">
        <v>136</v>
      </c>
      <c r="C24" s="224">
        <v>204673.08</v>
      </c>
      <c r="D24" s="224">
        <v>204673.08</v>
      </c>
      <c r="E24" s="224">
        <v>204673.08</v>
      </c>
      <c r="F24" s="224"/>
      <c r="G24" s="224"/>
      <c r="H24" s="224"/>
      <c r="I24" s="224"/>
      <c r="J24" s="224"/>
      <c r="K24" s="224"/>
      <c r="L24" s="224"/>
      <c r="M24" s="224"/>
      <c r="N24" s="224"/>
      <c r="O24" s="224"/>
      <c r="P24" s="224"/>
    </row>
    <row r="25" s="3" customFormat="1" ht="24" customHeight="1" spans="1:16">
      <c r="A25" s="22" t="s">
        <v>57</v>
      </c>
      <c r="B25" s="22"/>
      <c r="C25" s="224">
        <v>13628334.61</v>
      </c>
      <c r="D25" s="224">
        <v>3162119.52</v>
      </c>
      <c r="E25" s="224">
        <v>3042119.52</v>
      </c>
      <c r="F25" s="224">
        <v>120000</v>
      </c>
      <c r="G25" s="224"/>
      <c r="H25" s="224"/>
      <c r="I25" s="224"/>
      <c r="J25" s="224">
        <v>10466215.09</v>
      </c>
      <c r="K25" s="224">
        <v>10213092.49</v>
      </c>
      <c r="L25" s="224"/>
      <c r="M25" s="224"/>
      <c r="N25" s="224"/>
      <c r="O25" s="224"/>
      <c r="P25" s="224">
        <v>253122.6</v>
      </c>
    </row>
    <row r="26" ht="24" customHeight="1"/>
  </sheetData>
  <mergeCells count="13">
    <mergeCell ref="N1:P1"/>
    <mergeCell ref="A2:P2"/>
    <mergeCell ref="A3:F3"/>
    <mergeCell ref="N3:P3"/>
    <mergeCell ref="D4:F4"/>
    <mergeCell ref="J4:P4"/>
    <mergeCell ref="A25:B25"/>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70"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E11" sqref="E11"/>
    </sheetView>
  </sheetViews>
  <sheetFormatPr defaultColWidth="9.14545454545454" defaultRowHeight="14.25" customHeight="1" outlineLevelCol="3"/>
  <cols>
    <col min="1" max="1" width="32.7272727272727" style="84" customWidth="1"/>
    <col min="2" max="2" width="30" style="84" customWidth="1"/>
    <col min="3" max="3" width="37.2727272727273" style="84" customWidth="1"/>
    <col min="4" max="4" width="32.2727272727273" style="84" customWidth="1"/>
    <col min="5" max="5" width="27.5454545454545" style="85" customWidth="1"/>
    <col min="6" max="16384" width="9.14545454545454" style="85"/>
  </cols>
  <sheetData>
    <row r="1" customHeight="1" spans="1:4">
      <c r="A1" s="271"/>
      <c r="B1" s="271"/>
      <c r="C1" s="271"/>
      <c r="D1" s="272" t="s">
        <v>137</v>
      </c>
    </row>
    <row r="2" ht="31.5" customHeight="1" spans="1:4">
      <c r="A2" s="8" t="s">
        <v>138</v>
      </c>
      <c r="B2" s="273"/>
      <c r="C2" s="273"/>
      <c r="D2" s="273"/>
    </row>
    <row r="3" ht="17.25" customHeight="1" spans="1:4">
      <c r="A3" s="35" t="s">
        <v>2</v>
      </c>
      <c r="B3" s="274"/>
      <c r="C3" s="274"/>
      <c r="D3" s="275" t="s">
        <v>3</v>
      </c>
    </row>
    <row r="4" ht="19.5" customHeight="1" spans="1:4">
      <c r="A4" s="57" t="s">
        <v>4</v>
      </c>
      <c r="B4" s="59"/>
      <c r="C4" s="57" t="s">
        <v>5</v>
      </c>
      <c r="D4" s="59"/>
    </row>
    <row r="5" ht="21.75" customHeight="1" spans="1:4">
      <c r="A5" s="40" t="s">
        <v>6</v>
      </c>
      <c r="B5" s="276" t="s">
        <v>7</v>
      </c>
      <c r="C5" s="40" t="s">
        <v>139</v>
      </c>
      <c r="D5" s="276" t="s">
        <v>7</v>
      </c>
    </row>
    <row r="6" ht="13" customHeight="1" spans="1:4">
      <c r="A6" s="46"/>
      <c r="B6" s="45"/>
      <c r="C6" s="46"/>
      <c r="D6" s="45"/>
    </row>
    <row r="7" ht="18" customHeight="1" spans="1:4">
      <c r="A7" s="277" t="s">
        <v>140</v>
      </c>
      <c r="B7" s="278">
        <v>3162119.52</v>
      </c>
      <c r="C7" s="279" t="s">
        <v>141</v>
      </c>
      <c r="D7" s="280">
        <v>3162119.52</v>
      </c>
    </row>
    <row r="8" s="85" customFormat="1" ht="18" customHeight="1" spans="1:4">
      <c r="A8" s="92" t="s">
        <v>142</v>
      </c>
      <c r="B8" s="278">
        <v>3162119.52</v>
      </c>
      <c r="C8" s="279" t="s">
        <v>143</v>
      </c>
      <c r="D8" s="281"/>
    </row>
    <row r="9" s="85" customFormat="1" ht="18" customHeight="1" spans="1:4">
      <c r="A9" s="92" t="s">
        <v>144</v>
      </c>
      <c r="B9" s="278"/>
      <c r="C9" s="279" t="s">
        <v>145</v>
      </c>
      <c r="D9" s="281"/>
    </row>
    <row r="10" s="85" customFormat="1" ht="18" customHeight="1" spans="1:4">
      <c r="A10" s="92" t="s">
        <v>146</v>
      </c>
      <c r="B10" s="278"/>
      <c r="C10" s="279" t="s">
        <v>147</v>
      </c>
      <c r="D10" s="281"/>
    </row>
    <row r="11" s="85" customFormat="1" ht="18" customHeight="1" spans="1:4">
      <c r="A11" s="92" t="s">
        <v>148</v>
      </c>
      <c r="B11" s="278"/>
      <c r="C11" s="279" t="s">
        <v>149</v>
      </c>
      <c r="D11" s="281"/>
    </row>
    <row r="12" s="85" customFormat="1" ht="18" customHeight="1" spans="1:4">
      <c r="A12" s="92" t="s">
        <v>142</v>
      </c>
      <c r="B12" s="278"/>
      <c r="C12" s="279" t="s">
        <v>150</v>
      </c>
      <c r="D12" s="281"/>
    </row>
    <row r="13" s="85" customFormat="1" ht="18" customHeight="1" spans="1:4">
      <c r="A13" s="282" t="s">
        <v>144</v>
      </c>
      <c r="B13" s="278"/>
      <c r="C13" s="279" t="s">
        <v>151</v>
      </c>
      <c r="D13" s="281"/>
    </row>
    <row r="14" s="85" customFormat="1" ht="18" customHeight="1" spans="1:4">
      <c r="A14" s="282" t="s">
        <v>146</v>
      </c>
      <c r="B14" s="278"/>
      <c r="C14" s="279" t="s">
        <v>152</v>
      </c>
      <c r="D14" s="281"/>
    </row>
    <row r="15" s="85" customFormat="1" ht="18" customHeight="1" spans="1:4">
      <c r="A15" s="277"/>
      <c r="B15" s="278"/>
      <c r="C15" s="279" t="s">
        <v>153</v>
      </c>
      <c r="D15" s="281">
        <v>284837.44</v>
      </c>
    </row>
    <row r="16" s="85" customFormat="1" ht="18" customHeight="1" spans="1:4">
      <c r="A16" s="277"/>
      <c r="B16" s="278"/>
      <c r="C16" s="279" t="s">
        <v>154</v>
      </c>
      <c r="D16" s="281">
        <v>2672609</v>
      </c>
    </row>
    <row r="17" s="85" customFormat="1" ht="18" customHeight="1" spans="1:4">
      <c r="A17" s="277"/>
      <c r="B17" s="278"/>
      <c r="C17" s="279" t="s">
        <v>155</v>
      </c>
      <c r="D17" s="281"/>
    </row>
    <row r="18" s="85" customFormat="1" ht="18" customHeight="1" spans="1:4">
      <c r="A18" s="277"/>
      <c r="B18" s="278"/>
      <c r="C18" s="279" t="s">
        <v>156</v>
      </c>
      <c r="D18" s="281"/>
    </row>
    <row r="19" s="85" customFormat="1" ht="18" customHeight="1" spans="1:4">
      <c r="A19" s="277"/>
      <c r="B19" s="278"/>
      <c r="C19" s="279" t="s">
        <v>157</v>
      </c>
      <c r="D19" s="281"/>
    </row>
    <row r="20" s="85" customFormat="1" ht="18" customHeight="1" spans="1:4">
      <c r="A20" s="277"/>
      <c r="B20" s="278"/>
      <c r="C20" s="279" t="s">
        <v>158</v>
      </c>
      <c r="D20" s="281"/>
    </row>
    <row r="21" s="85" customFormat="1" ht="18" customHeight="1" spans="1:4">
      <c r="A21" s="277"/>
      <c r="B21" s="278"/>
      <c r="C21" s="279" t="s">
        <v>159</v>
      </c>
      <c r="D21" s="281"/>
    </row>
    <row r="22" s="85" customFormat="1" ht="18" customHeight="1" spans="1:4">
      <c r="A22" s="277"/>
      <c r="B22" s="278"/>
      <c r="C22" s="279" t="s">
        <v>160</v>
      </c>
      <c r="D22" s="281"/>
    </row>
    <row r="23" s="85" customFormat="1" ht="18" customHeight="1" spans="1:4">
      <c r="A23" s="277"/>
      <c r="B23" s="278"/>
      <c r="C23" s="279" t="s">
        <v>161</v>
      </c>
      <c r="D23" s="281"/>
    </row>
    <row r="24" s="85" customFormat="1" ht="18" customHeight="1" spans="1:4">
      <c r="A24" s="277"/>
      <c r="B24" s="278"/>
      <c r="C24" s="279" t="s">
        <v>162</v>
      </c>
      <c r="D24" s="281"/>
    </row>
    <row r="25" s="85" customFormat="1" ht="18" customHeight="1" spans="1:4">
      <c r="A25" s="277"/>
      <c r="B25" s="278"/>
      <c r="C25" s="279" t="s">
        <v>163</v>
      </c>
      <c r="D25" s="281"/>
    </row>
    <row r="26" s="85" customFormat="1" ht="18" customHeight="1" spans="1:4">
      <c r="A26" s="277"/>
      <c r="B26" s="278"/>
      <c r="C26" s="279" t="s">
        <v>164</v>
      </c>
      <c r="D26" s="281">
        <v>204673.08</v>
      </c>
    </row>
    <row r="27" s="85" customFormat="1" ht="18" customHeight="1" spans="1:4">
      <c r="A27" s="277"/>
      <c r="B27" s="278"/>
      <c r="C27" s="279" t="s">
        <v>165</v>
      </c>
      <c r="D27" s="280"/>
    </row>
    <row r="28" s="85" customFormat="1" ht="18" customHeight="1" spans="1:4">
      <c r="A28" s="277"/>
      <c r="B28" s="278"/>
      <c r="C28" s="279" t="s">
        <v>166</v>
      </c>
      <c r="D28" s="280"/>
    </row>
    <row r="29" ht="18" customHeight="1" spans="1:4">
      <c r="A29" s="92"/>
      <c r="B29" s="278"/>
      <c r="C29" s="279" t="s">
        <v>167</v>
      </c>
      <c r="D29" s="280" t="s">
        <v>168</v>
      </c>
    </row>
    <row r="30" ht="18" customHeight="1" spans="1:4">
      <c r="A30" s="92"/>
      <c r="B30" s="280"/>
      <c r="C30" s="282" t="s">
        <v>169</v>
      </c>
      <c r="D30" s="278"/>
    </row>
    <row r="31" ht="18" customHeight="1" spans="1:4">
      <c r="A31" s="283"/>
      <c r="B31" s="284"/>
      <c r="C31" s="282" t="s">
        <v>170</v>
      </c>
      <c r="D31" s="284"/>
    </row>
    <row r="32" ht="18" customHeight="1" spans="1:4">
      <c r="A32" s="285" t="s">
        <v>171</v>
      </c>
      <c r="B32" s="286">
        <v>3162119.52</v>
      </c>
      <c r="C32" s="283" t="s">
        <v>51</v>
      </c>
      <c r="D32" s="287">
        <v>3162119.52</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511805555555556" bottom="0.314583333333333"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2"/>
  <sheetViews>
    <sheetView workbookViewId="0">
      <selection activeCell="I10" sqref="I10"/>
    </sheetView>
  </sheetViews>
  <sheetFormatPr defaultColWidth="10.2818181818182" defaultRowHeight="15" customHeight="1" outlineLevelCol="6"/>
  <cols>
    <col min="1" max="1" width="26.3454545454545" style="1" customWidth="1"/>
    <col min="2" max="2" width="35.8545454545455" style="1" customWidth="1"/>
    <col min="3" max="7" width="19.2818181818182" style="1" customWidth="1"/>
    <col min="8" max="16384" width="10.2818181818182" style="1"/>
  </cols>
  <sheetData>
    <row r="1" s="1" customFormat="1" ht="18.75" customHeight="1" spans="1:7">
      <c r="A1" s="210"/>
      <c r="B1" s="210"/>
      <c r="C1" s="210"/>
      <c r="D1" s="210"/>
      <c r="E1" s="210"/>
      <c r="F1" s="210"/>
      <c r="G1" s="216" t="s">
        <v>172</v>
      </c>
    </row>
    <row r="2" s="1" customFormat="1" ht="33" customHeight="1" spans="1:7">
      <c r="A2" s="188" t="s">
        <v>173</v>
      </c>
      <c r="B2" s="188"/>
      <c r="C2" s="188"/>
      <c r="D2" s="188"/>
      <c r="E2" s="188"/>
      <c r="F2" s="188"/>
      <c r="G2" s="188"/>
    </row>
    <row r="3" s="1" customFormat="1" ht="18.75" customHeight="1" spans="1:7">
      <c r="A3" s="219" t="s">
        <v>2</v>
      </c>
      <c r="B3" s="268"/>
      <c r="C3" s="210"/>
      <c r="D3" s="210"/>
      <c r="E3" s="210"/>
      <c r="F3" s="210"/>
      <c r="G3" s="216" t="s">
        <v>3</v>
      </c>
    </row>
    <row r="4" s="2" customFormat="1" ht="24" customHeight="1" spans="1:7">
      <c r="A4" s="212" t="s">
        <v>174</v>
      </c>
      <c r="B4" s="212"/>
      <c r="C4" s="212" t="s">
        <v>57</v>
      </c>
      <c r="D4" s="212" t="s">
        <v>80</v>
      </c>
      <c r="E4" s="212"/>
      <c r="F4" s="212"/>
      <c r="G4" s="212" t="s">
        <v>81</v>
      </c>
    </row>
    <row r="5" s="2" customFormat="1" ht="24" customHeight="1" spans="1:7">
      <c r="A5" s="212" t="s">
        <v>77</v>
      </c>
      <c r="B5" s="212" t="s">
        <v>78</v>
      </c>
      <c r="C5" s="212"/>
      <c r="D5" s="212" t="s">
        <v>59</v>
      </c>
      <c r="E5" s="212" t="s">
        <v>175</v>
      </c>
      <c r="F5" s="212" t="s">
        <v>176</v>
      </c>
      <c r="G5" s="212"/>
    </row>
    <row r="6" s="2" customFormat="1" ht="24" customHeight="1" spans="1:7">
      <c r="A6" s="212" t="s">
        <v>88</v>
      </c>
      <c r="B6" s="212" t="s">
        <v>89</v>
      </c>
      <c r="C6" s="212" t="s">
        <v>90</v>
      </c>
      <c r="D6" s="212" t="s">
        <v>91</v>
      </c>
      <c r="E6" s="212" t="s">
        <v>92</v>
      </c>
      <c r="F6" s="212" t="s">
        <v>93</v>
      </c>
      <c r="G6" s="212" t="s">
        <v>94</v>
      </c>
    </row>
    <row r="7" s="217" customFormat="1" ht="24" customHeight="1" spans="1:7">
      <c r="A7" s="222" t="s">
        <v>102</v>
      </c>
      <c r="B7" s="222" t="s">
        <v>103</v>
      </c>
      <c r="C7" s="224">
        <v>284837.44</v>
      </c>
      <c r="D7" s="224">
        <v>284837.44</v>
      </c>
      <c r="E7" s="224">
        <v>284837.44</v>
      </c>
      <c r="F7" s="224"/>
      <c r="G7" s="224"/>
    </row>
    <row r="8" s="217" customFormat="1" ht="24" customHeight="1" outlineLevel="1" spans="1:7">
      <c r="A8" s="269" t="s">
        <v>104</v>
      </c>
      <c r="B8" s="269" t="s">
        <v>105</v>
      </c>
      <c r="C8" s="224">
        <v>272897.44</v>
      </c>
      <c r="D8" s="224">
        <v>272897.44</v>
      </c>
      <c r="E8" s="224">
        <v>272897.44</v>
      </c>
      <c r="F8" s="224"/>
      <c r="G8" s="224"/>
    </row>
    <row r="9" s="217" customFormat="1" ht="24" customHeight="1" outlineLevel="2" spans="1:7">
      <c r="A9" s="270" t="s">
        <v>106</v>
      </c>
      <c r="B9" s="270" t="s">
        <v>107</v>
      </c>
      <c r="C9" s="224">
        <v>272897.44</v>
      </c>
      <c r="D9" s="224">
        <v>272897.44</v>
      </c>
      <c r="E9" s="224">
        <v>272897.44</v>
      </c>
      <c r="F9" s="224"/>
      <c r="G9" s="224"/>
    </row>
    <row r="10" s="217" customFormat="1" ht="24" customHeight="1" outlineLevel="1" spans="1:7">
      <c r="A10" s="269" t="s">
        <v>108</v>
      </c>
      <c r="B10" s="269" t="s">
        <v>109</v>
      </c>
      <c r="C10" s="224">
        <v>11940</v>
      </c>
      <c r="D10" s="224">
        <v>11940</v>
      </c>
      <c r="E10" s="224">
        <v>11940</v>
      </c>
      <c r="F10" s="224"/>
      <c r="G10" s="224"/>
    </row>
    <row r="11" s="217" customFormat="1" ht="24" customHeight="1" outlineLevel="2" spans="1:7">
      <c r="A11" s="270" t="s">
        <v>110</v>
      </c>
      <c r="B11" s="270" t="s">
        <v>109</v>
      </c>
      <c r="C11" s="224">
        <v>11940</v>
      </c>
      <c r="D11" s="224">
        <v>11940</v>
      </c>
      <c r="E11" s="224">
        <v>11940</v>
      </c>
      <c r="F11" s="224"/>
      <c r="G11" s="224"/>
    </row>
    <row r="12" s="217" customFormat="1" ht="24" customHeight="1" spans="1:7">
      <c r="A12" s="222" t="s">
        <v>111</v>
      </c>
      <c r="B12" s="222" t="s">
        <v>112</v>
      </c>
      <c r="C12" s="224">
        <v>2672609</v>
      </c>
      <c r="D12" s="224">
        <v>2552609</v>
      </c>
      <c r="E12" s="224">
        <v>2552609</v>
      </c>
      <c r="F12" s="224"/>
      <c r="G12" s="224">
        <v>120000</v>
      </c>
    </row>
    <row r="13" s="217" customFormat="1" ht="24" customHeight="1" outlineLevel="1" spans="1:7">
      <c r="A13" s="269" t="s">
        <v>113</v>
      </c>
      <c r="B13" s="269" t="s">
        <v>114</v>
      </c>
      <c r="C13" s="224">
        <v>2417103</v>
      </c>
      <c r="D13" s="224">
        <v>2297103</v>
      </c>
      <c r="E13" s="224">
        <v>2297103</v>
      </c>
      <c r="F13" s="224"/>
      <c r="G13" s="224">
        <v>120000</v>
      </c>
    </row>
    <row r="14" s="217" customFormat="1" ht="24" customHeight="1" outlineLevel="2" spans="1:7">
      <c r="A14" s="270" t="s">
        <v>115</v>
      </c>
      <c r="B14" s="270" t="s">
        <v>116</v>
      </c>
      <c r="C14" s="224">
        <v>2417103</v>
      </c>
      <c r="D14" s="224">
        <v>2297103</v>
      </c>
      <c r="E14" s="224">
        <v>2297103</v>
      </c>
      <c r="F14" s="224"/>
      <c r="G14" s="224">
        <v>120000</v>
      </c>
    </row>
    <row r="15" s="217" customFormat="1" ht="24" customHeight="1" outlineLevel="1" spans="1:7">
      <c r="A15" s="269" t="s">
        <v>121</v>
      </c>
      <c r="B15" s="269" t="s">
        <v>122</v>
      </c>
      <c r="C15" s="224">
        <v>255506</v>
      </c>
      <c r="D15" s="224">
        <v>255506</v>
      </c>
      <c r="E15" s="224">
        <v>255506</v>
      </c>
      <c r="F15" s="224"/>
      <c r="G15" s="224"/>
    </row>
    <row r="16" s="217" customFormat="1" ht="24" customHeight="1" outlineLevel="2" spans="1:7">
      <c r="A16" s="270" t="s">
        <v>125</v>
      </c>
      <c r="B16" s="270" t="s">
        <v>126</v>
      </c>
      <c r="C16" s="224">
        <v>159390</v>
      </c>
      <c r="D16" s="224">
        <v>159390</v>
      </c>
      <c r="E16" s="224">
        <v>159390</v>
      </c>
      <c r="F16" s="224"/>
      <c r="G16" s="224"/>
    </row>
    <row r="17" s="217" customFormat="1" ht="24" customHeight="1" outlineLevel="2" spans="1:7">
      <c r="A17" s="270" t="s">
        <v>127</v>
      </c>
      <c r="B17" s="270" t="s">
        <v>128</v>
      </c>
      <c r="C17" s="224">
        <v>80765</v>
      </c>
      <c r="D17" s="224">
        <v>80765</v>
      </c>
      <c r="E17" s="224">
        <v>80765</v>
      </c>
      <c r="F17" s="224"/>
      <c r="G17" s="224"/>
    </row>
    <row r="18" s="217" customFormat="1" ht="24" customHeight="1" outlineLevel="2" spans="1:7">
      <c r="A18" s="270" t="s">
        <v>129</v>
      </c>
      <c r="B18" s="270" t="s">
        <v>130</v>
      </c>
      <c r="C18" s="224">
        <v>15351</v>
      </c>
      <c r="D18" s="224">
        <v>15351</v>
      </c>
      <c r="E18" s="224">
        <v>15351</v>
      </c>
      <c r="F18" s="224"/>
      <c r="G18" s="224"/>
    </row>
    <row r="19" s="217" customFormat="1" ht="24" customHeight="1" spans="1:7">
      <c r="A19" s="222" t="s">
        <v>131</v>
      </c>
      <c r="B19" s="222" t="s">
        <v>132</v>
      </c>
      <c r="C19" s="224">
        <v>204673.08</v>
      </c>
      <c r="D19" s="224">
        <v>204673.08</v>
      </c>
      <c r="E19" s="224">
        <v>204673.08</v>
      </c>
      <c r="F19" s="224"/>
      <c r="G19" s="224"/>
    </row>
    <row r="20" s="217" customFormat="1" ht="24" customHeight="1" outlineLevel="1" spans="1:7">
      <c r="A20" s="269" t="s">
        <v>133</v>
      </c>
      <c r="B20" s="269" t="s">
        <v>134</v>
      </c>
      <c r="C20" s="224">
        <v>204673.08</v>
      </c>
      <c r="D20" s="224">
        <v>204673.08</v>
      </c>
      <c r="E20" s="224">
        <v>204673.08</v>
      </c>
      <c r="F20" s="224"/>
      <c r="G20" s="224"/>
    </row>
    <row r="21" s="217" customFormat="1" ht="24" customHeight="1" outlineLevel="2" spans="1:7">
      <c r="A21" s="270" t="s">
        <v>135</v>
      </c>
      <c r="B21" s="270" t="s">
        <v>136</v>
      </c>
      <c r="C21" s="224">
        <v>204673.08</v>
      </c>
      <c r="D21" s="224">
        <v>204673.08</v>
      </c>
      <c r="E21" s="224">
        <v>204673.08</v>
      </c>
      <c r="F21" s="224"/>
      <c r="G21" s="224"/>
    </row>
    <row r="22" s="217" customFormat="1" ht="24" customHeight="1" spans="1:7">
      <c r="A22" s="223" t="s">
        <v>57</v>
      </c>
      <c r="B22" s="223"/>
      <c r="C22" s="224">
        <v>3162119.52</v>
      </c>
      <c r="D22" s="224">
        <v>3042119.52</v>
      </c>
      <c r="E22" s="224">
        <v>3042119.52</v>
      </c>
      <c r="F22" s="224"/>
      <c r="G22" s="224">
        <v>120000</v>
      </c>
    </row>
  </sheetData>
  <mergeCells count="7">
    <mergeCell ref="A2:G2"/>
    <mergeCell ref="A3:C3"/>
    <mergeCell ref="A4:B4"/>
    <mergeCell ref="D4:F4"/>
    <mergeCell ref="A22:B22"/>
    <mergeCell ref="C4:C5"/>
    <mergeCell ref="G4:G5"/>
  </mergeCells>
  <printOptions horizontalCentered="1"/>
  <pageMargins left="0.385416666666667" right="0.385416666666667" top="0.582638888888889" bottom="0.582638888888889" header="0.5" footer="0.5"/>
  <pageSetup paperSize="9" scale="93"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D18" sqref="D18"/>
    </sheetView>
  </sheetViews>
  <sheetFormatPr defaultColWidth="9.14545454545454" defaultRowHeight="14.25" customHeight="1" outlineLevelCol="5"/>
  <cols>
    <col min="1" max="2" width="27.4272727272727" style="243" customWidth="1"/>
    <col min="3" max="3" width="22.9636363636364" style="244" customWidth="1"/>
    <col min="4" max="5" width="26.2818181818182" style="242" customWidth="1"/>
    <col min="6" max="6" width="24.4454545454545" style="242" customWidth="1"/>
    <col min="7" max="16384" width="9.14545454545454" style="180" customWidth="1"/>
  </cols>
  <sheetData>
    <row r="1" s="180" customFormat="1" ht="27" customHeight="1" spans="1:6">
      <c r="A1" s="245"/>
      <c r="B1" s="245"/>
      <c r="C1" s="246"/>
      <c r="F1" s="247" t="s">
        <v>177</v>
      </c>
    </row>
    <row r="2" s="180" customFormat="1" ht="53" customHeight="1" spans="1:6">
      <c r="A2" s="248" t="s">
        <v>178</v>
      </c>
      <c r="B2" s="249"/>
      <c r="C2" s="249"/>
      <c r="D2" s="249"/>
      <c r="E2" s="249"/>
      <c r="F2" s="249"/>
    </row>
    <row r="3" s="180" customFormat="1" ht="15.75" customHeight="1" spans="1:6">
      <c r="A3" s="250" t="s">
        <v>2</v>
      </c>
      <c r="B3" s="251"/>
      <c r="C3" s="252"/>
      <c r="D3" s="253"/>
      <c r="F3" s="254" t="s">
        <v>179</v>
      </c>
    </row>
    <row r="4" s="241" customFormat="1" ht="33" customHeight="1" spans="1:6">
      <c r="A4" s="255" t="s">
        <v>180</v>
      </c>
      <c r="B4" s="256" t="s">
        <v>181</v>
      </c>
      <c r="C4" s="257" t="s">
        <v>182</v>
      </c>
      <c r="D4" s="258"/>
      <c r="E4" s="259"/>
      <c r="F4" s="256" t="s">
        <v>183</v>
      </c>
    </row>
    <row r="5" s="241" customFormat="1" ht="33" customHeight="1" spans="1:6">
      <c r="A5" s="260"/>
      <c r="B5" s="261"/>
      <c r="C5" s="262" t="s">
        <v>59</v>
      </c>
      <c r="D5" s="262" t="s">
        <v>184</v>
      </c>
      <c r="E5" s="262" t="s">
        <v>185</v>
      </c>
      <c r="F5" s="261"/>
    </row>
    <row r="6" s="241" customFormat="1" ht="33" customHeight="1" spans="1:6">
      <c r="A6" s="263">
        <v>1</v>
      </c>
      <c r="B6" s="263">
        <v>2</v>
      </c>
      <c r="C6" s="264">
        <v>3</v>
      </c>
      <c r="D6" s="263">
        <v>4</v>
      </c>
      <c r="E6" s="263">
        <v>5</v>
      </c>
      <c r="F6" s="263">
        <v>6</v>
      </c>
    </row>
    <row r="7" s="242" customFormat="1" ht="33" customHeight="1" spans="1:6">
      <c r="A7" s="265"/>
      <c r="B7" s="265"/>
      <c r="C7" s="266"/>
      <c r="D7" s="265"/>
      <c r="E7" s="265"/>
      <c r="F7" s="265"/>
    </row>
    <row r="8" customHeight="1" spans="1:1">
      <c r="A8" s="32" t="s">
        <v>186</v>
      </c>
    </row>
    <row r="9" customHeight="1" spans="5:6">
      <c r="E9" s="243"/>
      <c r="F9" s="243"/>
    </row>
    <row r="10" customHeight="1" spans="1:6">
      <c r="A10" s="267"/>
      <c r="E10" s="267"/>
      <c r="F10" s="267"/>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scale="96"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6"/>
  <sheetViews>
    <sheetView topLeftCell="A9" workbookViewId="0">
      <selection activeCell="H56" sqref="H56"/>
    </sheetView>
  </sheetViews>
  <sheetFormatPr defaultColWidth="10.2818181818182" defaultRowHeight="15" customHeight="1"/>
  <cols>
    <col min="1" max="1" width="14.2818181818182" style="1" customWidth="1"/>
    <col min="2" max="2" width="10.9090909090909" style="1" customWidth="1"/>
    <col min="3" max="3" width="18.7181818181818" style="1" customWidth="1"/>
    <col min="4" max="4" width="10.1454545454545" style="1" customWidth="1"/>
    <col min="5" max="5" width="17" style="1" customWidth="1"/>
    <col min="6" max="6" width="5.57272727272727" style="1" customWidth="1"/>
    <col min="7" max="7" width="12.4272727272727" style="1" customWidth="1"/>
    <col min="8" max="8" width="12.9181818181818" style="1" customWidth="1"/>
    <col min="9" max="9" width="12.2818181818182" style="1" customWidth="1"/>
    <col min="10" max="12" width="6.57272727272727" style="1" customWidth="1"/>
    <col min="13" max="13" width="12.2818181818182" style="1" customWidth="1"/>
    <col min="14" max="17" width="7" style="1" customWidth="1"/>
    <col min="18" max="18" width="6.14545454545455" style="1" customWidth="1"/>
    <col min="19" max="20" width="13.1454545454545" style="1" customWidth="1"/>
    <col min="21" max="25" width="6.42727272727273" style="1" customWidth="1"/>
    <col min="26" max="16384" width="10.2818181818182" style="1"/>
  </cols>
  <sheetData>
    <row r="1" s="1" customFormat="1" ht="18.75" customHeight="1" spans="21:25">
      <c r="U1" s="238" t="s">
        <v>187</v>
      </c>
      <c r="V1" s="238"/>
      <c r="W1" s="238"/>
      <c r="X1" s="238"/>
      <c r="Y1" s="238"/>
    </row>
    <row r="2" s="1" customFormat="1" ht="45.75" customHeight="1" spans="1:25">
      <c r="A2" s="187" t="s">
        <v>188</v>
      </c>
      <c r="B2" s="187"/>
      <c r="C2" s="187"/>
      <c r="D2" s="187"/>
      <c r="E2" s="187"/>
      <c r="F2" s="187"/>
      <c r="G2" s="187"/>
      <c r="H2" s="187"/>
      <c r="I2" s="187"/>
      <c r="J2" s="188"/>
      <c r="K2" s="187"/>
      <c r="L2" s="187"/>
      <c r="M2" s="187"/>
      <c r="N2" s="187"/>
      <c r="O2" s="188"/>
      <c r="P2" s="188"/>
      <c r="Q2" s="188"/>
      <c r="R2" s="187"/>
      <c r="S2" s="187"/>
      <c r="T2" s="187"/>
      <c r="U2" s="187"/>
      <c r="V2" s="187"/>
      <c r="W2" s="187"/>
      <c r="X2" s="188"/>
      <c r="Y2" s="187"/>
    </row>
    <row r="3" s="1" customFormat="1" ht="18.75" customHeight="1" spans="1:25">
      <c r="A3" s="148" t="s">
        <v>2</v>
      </c>
      <c r="B3" s="228"/>
      <c r="C3" s="228"/>
      <c r="D3" s="228"/>
      <c r="E3" s="228"/>
      <c r="F3" s="228"/>
      <c r="G3" s="228"/>
      <c r="U3" s="238" t="s">
        <v>179</v>
      </c>
      <c r="V3" s="238"/>
      <c r="W3" s="238"/>
      <c r="X3" s="238"/>
      <c r="Y3" s="238"/>
    </row>
    <row r="4" s="1" customFormat="1" ht="18.75" customHeight="1" spans="1:25">
      <c r="A4" s="229" t="s">
        <v>189</v>
      </c>
      <c r="B4" s="230" t="s">
        <v>190</v>
      </c>
      <c r="C4" s="230" t="s">
        <v>191</v>
      </c>
      <c r="D4" s="230" t="s">
        <v>192</v>
      </c>
      <c r="E4" s="230" t="s">
        <v>193</v>
      </c>
      <c r="F4" s="231" t="s">
        <v>194</v>
      </c>
      <c r="G4" s="230" t="s">
        <v>195</v>
      </c>
      <c r="H4" s="230" t="s">
        <v>196</v>
      </c>
      <c r="I4" s="230"/>
      <c r="J4" s="230"/>
      <c r="K4" s="230"/>
      <c r="L4" s="230"/>
      <c r="M4" s="230"/>
      <c r="N4" s="230"/>
      <c r="O4" s="230"/>
      <c r="P4" s="230"/>
      <c r="Q4" s="230"/>
      <c r="R4" s="230"/>
      <c r="S4" s="230"/>
      <c r="T4" s="230"/>
      <c r="U4" s="230"/>
      <c r="V4" s="230"/>
      <c r="W4" s="230"/>
      <c r="X4" s="230"/>
      <c r="Y4" s="230"/>
    </row>
    <row r="5" s="1" customFormat="1" ht="28.3" customHeight="1" spans="1:25">
      <c r="A5" s="229"/>
      <c r="B5" s="230"/>
      <c r="C5" s="230"/>
      <c r="D5" s="230"/>
      <c r="E5" s="230"/>
      <c r="F5" s="230"/>
      <c r="G5" s="230"/>
      <c r="H5" s="230" t="s">
        <v>197</v>
      </c>
      <c r="I5" s="230" t="s">
        <v>60</v>
      </c>
      <c r="J5" s="230"/>
      <c r="K5" s="230"/>
      <c r="L5" s="230"/>
      <c r="M5" s="230"/>
      <c r="N5" s="230"/>
      <c r="O5" s="230" t="s">
        <v>198</v>
      </c>
      <c r="P5" s="230"/>
      <c r="Q5" s="230"/>
      <c r="R5" s="230" t="s">
        <v>63</v>
      </c>
      <c r="S5" s="230" t="s">
        <v>65</v>
      </c>
      <c r="T5" s="230"/>
      <c r="U5" s="230"/>
      <c r="V5" s="230"/>
      <c r="W5" s="230"/>
      <c r="X5" s="230"/>
      <c r="Y5" s="230"/>
    </row>
    <row r="6" s="227" customFormat="1" ht="24" customHeight="1" spans="1:25">
      <c r="A6" s="232"/>
      <c r="B6" s="230"/>
      <c r="C6" s="230"/>
      <c r="D6" s="230"/>
      <c r="E6" s="230"/>
      <c r="F6" s="230"/>
      <c r="G6" s="230"/>
      <c r="H6" s="230"/>
      <c r="I6" s="235" t="s">
        <v>199</v>
      </c>
      <c r="J6" s="236"/>
      <c r="K6" s="230" t="s">
        <v>200</v>
      </c>
      <c r="L6" s="230" t="s">
        <v>201</v>
      </c>
      <c r="M6" s="230" t="s">
        <v>202</v>
      </c>
      <c r="N6" s="230" t="s">
        <v>203</v>
      </c>
      <c r="O6" s="230" t="s">
        <v>60</v>
      </c>
      <c r="P6" s="230" t="s">
        <v>61</v>
      </c>
      <c r="Q6" s="230" t="s">
        <v>62</v>
      </c>
      <c r="R6" s="230"/>
      <c r="S6" s="230" t="s">
        <v>59</v>
      </c>
      <c r="T6" s="230" t="s">
        <v>66</v>
      </c>
      <c r="U6" s="230" t="s">
        <v>67</v>
      </c>
      <c r="V6" s="230" t="s">
        <v>68</v>
      </c>
      <c r="W6" s="230" t="s">
        <v>69</v>
      </c>
      <c r="X6" s="239" t="s">
        <v>70</v>
      </c>
      <c r="Y6" s="230" t="s">
        <v>71</v>
      </c>
    </row>
    <row r="7" s="227" customFormat="1" ht="89" customHeight="1" spans="1:25">
      <c r="A7" s="229"/>
      <c r="B7" s="230"/>
      <c r="C7" s="230"/>
      <c r="D7" s="230"/>
      <c r="E7" s="230"/>
      <c r="F7" s="230"/>
      <c r="G7" s="230"/>
      <c r="H7" s="230"/>
      <c r="I7" s="237" t="s">
        <v>59</v>
      </c>
      <c r="J7" s="237" t="s">
        <v>204</v>
      </c>
      <c r="K7" s="230"/>
      <c r="L7" s="230"/>
      <c r="M7" s="230"/>
      <c r="N7" s="230"/>
      <c r="O7" s="230"/>
      <c r="P7" s="230"/>
      <c r="Q7" s="230"/>
      <c r="R7" s="230"/>
      <c r="S7" s="230"/>
      <c r="T7" s="230"/>
      <c r="U7" s="230"/>
      <c r="V7" s="230"/>
      <c r="W7" s="230"/>
      <c r="X7" s="240"/>
      <c r="Y7" s="230"/>
    </row>
    <row r="8" s="1" customFormat="1" ht="18.75" customHeight="1" spans="1:25">
      <c r="A8" s="230" t="s">
        <v>88</v>
      </c>
      <c r="B8" s="230" t="s">
        <v>89</v>
      </c>
      <c r="C8" s="230" t="s">
        <v>90</v>
      </c>
      <c r="D8" s="230" t="s">
        <v>91</v>
      </c>
      <c r="E8" s="230" t="s">
        <v>92</v>
      </c>
      <c r="F8" s="230" t="s">
        <v>93</v>
      </c>
      <c r="G8" s="230" t="s">
        <v>94</v>
      </c>
      <c r="H8" s="230" t="s">
        <v>95</v>
      </c>
      <c r="I8" s="230" t="s">
        <v>96</v>
      </c>
      <c r="J8" s="230" t="s">
        <v>97</v>
      </c>
      <c r="K8" s="230" t="s">
        <v>98</v>
      </c>
      <c r="L8" s="230" t="s">
        <v>99</v>
      </c>
      <c r="M8" s="230" t="s">
        <v>100</v>
      </c>
      <c r="N8" s="230" t="s">
        <v>101</v>
      </c>
      <c r="O8" s="230" t="s">
        <v>205</v>
      </c>
      <c r="P8" s="230" t="s">
        <v>206</v>
      </c>
      <c r="Q8" s="230" t="s">
        <v>207</v>
      </c>
      <c r="R8" s="230" t="s">
        <v>208</v>
      </c>
      <c r="S8" s="230" t="s">
        <v>209</v>
      </c>
      <c r="T8" s="230" t="s">
        <v>210</v>
      </c>
      <c r="U8" s="230" t="s">
        <v>211</v>
      </c>
      <c r="V8" s="230" t="s">
        <v>212</v>
      </c>
      <c r="W8" s="230" t="s">
        <v>213</v>
      </c>
      <c r="X8" s="230" t="s">
        <v>214</v>
      </c>
      <c r="Y8" s="230" t="s">
        <v>215</v>
      </c>
    </row>
    <row r="9" s="1" customFormat="1" ht="38" customHeight="1" spans="1:25">
      <c r="A9" s="214" t="s">
        <v>73</v>
      </c>
      <c r="B9" s="214"/>
      <c r="C9" s="214"/>
      <c r="D9" s="214"/>
      <c r="E9" s="214"/>
      <c r="F9" s="214"/>
      <c r="G9" s="214"/>
      <c r="H9" s="233">
        <v>4305212.01</v>
      </c>
      <c r="I9" s="233">
        <v>3042119.52</v>
      </c>
      <c r="J9" s="233"/>
      <c r="K9" s="233"/>
      <c r="L9" s="233"/>
      <c r="M9" s="233">
        <v>3042119.52</v>
      </c>
      <c r="N9" s="233"/>
      <c r="O9" s="233"/>
      <c r="P9" s="233"/>
      <c r="Q9" s="233"/>
      <c r="R9" s="233"/>
      <c r="S9" s="233">
        <v>1263092.49</v>
      </c>
      <c r="T9" s="233">
        <v>1263092.49</v>
      </c>
      <c r="U9" s="233"/>
      <c r="V9" s="233"/>
      <c r="W9" s="233"/>
      <c r="X9" s="233"/>
      <c r="Y9" s="233"/>
    </row>
    <row r="10" s="1" customFormat="1" ht="38" customHeight="1" outlineLevel="1" spans="1:25">
      <c r="A10" s="214" t="s">
        <v>73</v>
      </c>
      <c r="B10" s="214" t="s">
        <v>216</v>
      </c>
      <c r="C10" s="214" t="s">
        <v>217</v>
      </c>
      <c r="D10" s="214" t="s">
        <v>115</v>
      </c>
      <c r="E10" s="214" t="s">
        <v>116</v>
      </c>
      <c r="F10" s="214" t="s">
        <v>218</v>
      </c>
      <c r="G10" s="214" t="s">
        <v>219</v>
      </c>
      <c r="H10" s="233">
        <v>703020</v>
      </c>
      <c r="I10" s="233">
        <v>703020</v>
      </c>
      <c r="J10" s="233"/>
      <c r="K10" s="233"/>
      <c r="L10" s="233"/>
      <c r="M10" s="233">
        <v>703020</v>
      </c>
      <c r="N10" s="233"/>
      <c r="O10" s="233"/>
      <c r="P10" s="233"/>
      <c r="Q10" s="233"/>
      <c r="R10" s="233"/>
      <c r="S10" s="233"/>
      <c r="T10" s="233"/>
      <c r="U10" s="233"/>
      <c r="V10" s="233"/>
      <c r="W10" s="233"/>
      <c r="X10" s="233"/>
      <c r="Y10" s="233"/>
    </row>
    <row r="11" s="1" customFormat="1" ht="38" customHeight="1" outlineLevel="1" spans="1:25">
      <c r="A11" s="214" t="s">
        <v>73</v>
      </c>
      <c r="B11" s="214" t="s">
        <v>220</v>
      </c>
      <c r="C11" s="214" t="s">
        <v>221</v>
      </c>
      <c r="D11" s="214" t="s">
        <v>115</v>
      </c>
      <c r="E11" s="214" t="s">
        <v>116</v>
      </c>
      <c r="F11" s="214" t="s">
        <v>222</v>
      </c>
      <c r="G11" s="214" t="s">
        <v>223</v>
      </c>
      <c r="H11" s="233">
        <v>90396</v>
      </c>
      <c r="I11" s="233">
        <v>90396</v>
      </c>
      <c r="J11" s="233"/>
      <c r="K11" s="233"/>
      <c r="L11" s="233"/>
      <c r="M11" s="233">
        <v>90396</v>
      </c>
      <c r="N11" s="214"/>
      <c r="O11" s="233"/>
      <c r="P11" s="233"/>
      <c r="Q11" s="233"/>
      <c r="R11" s="233"/>
      <c r="S11" s="233"/>
      <c r="T11" s="233"/>
      <c r="U11" s="233"/>
      <c r="V11" s="233"/>
      <c r="W11" s="233"/>
      <c r="X11" s="233"/>
      <c r="Y11" s="233"/>
    </row>
    <row r="12" s="1" customFormat="1" ht="38" customHeight="1" outlineLevel="1" spans="1:25">
      <c r="A12" s="214" t="s">
        <v>73</v>
      </c>
      <c r="B12" s="214" t="s">
        <v>220</v>
      </c>
      <c r="C12" s="214" t="s">
        <v>221</v>
      </c>
      <c r="D12" s="214" t="s">
        <v>115</v>
      </c>
      <c r="E12" s="214" t="s">
        <v>116</v>
      </c>
      <c r="F12" s="214" t="s">
        <v>222</v>
      </c>
      <c r="G12" s="214" t="s">
        <v>223</v>
      </c>
      <c r="H12" s="233"/>
      <c r="I12" s="233"/>
      <c r="J12" s="233"/>
      <c r="K12" s="233"/>
      <c r="L12" s="233"/>
      <c r="M12" s="233"/>
      <c r="N12" s="214"/>
      <c r="O12" s="233"/>
      <c r="P12" s="233"/>
      <c r="Q12" s="233"/>
      <c r="R12" s="233"/>
      <c r="S12" s="233"/>
      <c r="T12" s="233"/>
      <c r="U12" s="233"/>
      <c r="V12" s="233"/>
      <c r="W12" s="233"/>
      <c r="X12" s="233"/>
      <c r="Y12" s="233"/>
    </row>
    <row r="13" s="1" customFormat="1" ht="38" customHeight="1" outlineLevel="1" spans="1:25">
      <c r="A13" s="214" t="s">
        <v>73</v>
      </c>
      <c r="B13" s="214" t="s">
        <v>224</v>
      </c>
      <c r="C13" s="214" t="s">
        <v>225</v>
      </c>
      <c r="D13" s="214" t="s">
        <v>115</v>
      </c>
      <c r="E13" s="214" t="s">
        <v>116</v>
      </c>
      <c r="F13" s="214" t="s">
        <v>226</v>
      </c>
      <c r="G13" s="214" t="s">
        <v>227</v>
      </c>
      <c r="H13" s="233">
        <v>58585</v>
      </c>
      <c r="I13" s="233">
        <v>58585</v>
      </c>
      <c r="J13" s="233"/>
      <c r="K13" s="233"/>
      <c r="L13" s="233"/>
      <c r="M13" s="233">
        <v>58585</v>
      </c>
      <c r="N13" s="214"/>
      <c r="O13" s="233"/>
      <c r="P13" s="233"/>
      <c r="Q13" s="233"/>
      <c r="R13" s="233"/>
      <c r="S13" s="233"/>
      <c r="T13" s="233"/>
      <c r="U13" s="233"/>
      <c r="V13" s="233"/>
      <c r="W13" s="233"/>
      <c r="X13" s="233"/>
      <c r="Y13" s="233"/>
    </row>
    <row r="14" s="1" customFormat="1" ht="38" customHeight="1" outlineLevel="1" spans="1:25">
      <c r="A14" s="214" t="s">
        <v>73</v>
      </c>
      <c r="B14" s="214" t="s">
        <v>228</v>
      </c>
      <c r="C14" s="214" t="s">
        <v>229</v>
      </c>
      <c r="D14" s="214" t="s">
        <v>115</v>
      </c>
      <c r="E14" s="214" t="s">
        <v>116</v>
      </c>
      <c r="F14" s="214" t="s">
        <v>230</v>
      </c>
      <c r="G14" s="214" t="s">
        <v>231</v>
      </c>
      <c r="H14" s="233">
        <v>228660</v>
      </c>
      <c r="I14" s="233">
        <v>228660</v>
      </c>
      <c r="J14" s="233"/>
      <c r="K14" s="233"/>
      <c r="L14" s="233"/>
      <c r="M14" s="233">
        <v>228660</v>
      </c>
      <c r="N14" s="214"/>
      <c r="O14" s="233"/>
      <c r="P14" s="233"/>
      <c r="Q14" s="233"/>
      <c r="R14" s="233"/>
      <c r="S14" s="233"/>
      <c r="T14" s="233"/>
      <c r="U14" s="233"/>
      <c r="V14" s="233"/>
      <c r="W14" s="233"/>
      <c r="X14" s="233"/>
      <c r="Y14" s="233"/>
    </row>
    <row r="15" s="1" customFormat="1" ht="38" customHeight="1" outlineLevel="1" spans="1:25">
      <c r="A15" s="214" t="s">
        <v>73</v>
      </c>
      <c r="B15" s="214" t="s">
        <v>232</v>
      </c>
      <c r="C15" s="214" t="s">
        <v>233</v>
      </c>
      <c r="D15" s="214" t="s">
        <v>115</v>
      </c>
      <c r="E15" s="214" t="s">
        <v>116</v>
      </c>
      <c r="F15" s="214" t="s">
        <v>230</v>
      </c>
      <c r="G15" s="214" t="s">
        <v>231</v>
      </c>
      <c r="H15" s="233">
        <v>237264</v>
      </c>
      <c r="I15" s="233">
        <v>237264</v>
      </c>
      <c r="J15" s="233"/>
      <c r="K15" s="233"/>
      <c r="L15" s="233"/>
      <c r="M15" s="233">
        <v>237264</v>
      </c>
      <c r="N15" s="214"/>
      <c r="O15" s="233"/>
      <c r="P15" s="233"/>
      <c r="Q15" s="233"/>
      <c r="R15" s="233"/>
      <c r="S15" s="233"/>
      <c r="T15" s="233"/>
      <c r="U15" s="233"/>
      <c r="V15" s="233"/>
      <c r="W15" s="233"/>
      <c r="X15" s="233"/>
      <c r="Y15" s="233"/>
    </row>
    <row r="16" s="1" customFormat="1" ht="38" customHeight="1" outlineLevel="1" spans="1:25">
      <c r="A16" s="214" t="s">
        <v>73</v>
      </c>
      <c r="B16" s="214" t="s">
        <v>232</v>
      </c>
      <c r="C16" s="214" t="s">
        <v>233</v>
      </c>
      <c r="D16" s="214" t="s">
        <v>115</v>
      </c>
      <c r="E16" s="214" t="s">
        <v>116</v>
      </c>
      <c r="F16" s="214" t="s">
        <v>230</v>
      </c>
      <c r="G16" s="214" t="s">
        <v>231</v>
      </c>
      <c r="H16" s="233">
        <v>393180</v>
      </c>
      <c r="I16" s="233">
        <v>393180</v>
      </c>
      <c r="J16" s="233"/>
      <c r="K16" s="233"/>
      <c r="L16" s="233"/>
      <c r="M16" s="233">
        <v>393180</v>
      </c>
      <c r="N16" s="214"/>
      <c r="O16" s="233"/>
      <c r="P16" s="233"/>
      <c r="Q16" s="233"/>
      <c r="R16" s="233"/>
      <c r="S16" s="233"/>
      <c r="T16" s="233"/>
      <c r="U16" s="233"/>
      <c r="V16" s="233"/>
      <c r="W16" s="233"/>
      <c r="X16" s="233"/>
      <c r="Y16" s="233"/>
    </row>
    <row r="17" s="1" customFormat="1" ht="38" customHeight="1" outlineLevel="1" spans="1:25">
      <c r="A17" s="214" t="s">
        <v>73</v>
      </c>
      <c r="B17" s="214" t="s">
        <v>234</v>
      </c>
      <c r="C17" s="214" t="s">
        <v>235</v>
      </c>
      <c r="D17" s="214" t="s">
        <v>115</v>
      </c>
      <c r="E17" s="214" t="s">
        <v>116</v>
      </c>
      <c r="F17" s="214" t="s">
        <v>230</v>
      </c>
      <c r="G17" s="214" t="s">
        <v>231</v>
      </c>
      <c r="H17" s="233">
        <v>4500</v>
      </c>
      <c r="I17" s="233">
        <v>4500</v>
      </c>
      <c r="J17" s="233"/>
      <c r="K17" s="233"/>
      <c r="L17" s="233"/>
      <c r="M17" s="233">
        <v>4500</v>
      </c>
      <c r="N17" s="214"/>
      <c r="O17" s="233"/>
      <c r="P17" s="233"/>
      <c r="Q17" s="233"/>
      <c r="R17" s="233"/>
      <c r="S17" s="233"/>
      <c r="T17" s="233"/>
      <c r="U17" s="233"/>
      <c r="V17" s="233"/>
      <c r="W17" s="233"/>
      <c r="X17" s="233"/>
      <c r="Y17" s="233"/>
    </row>
    <row r="18" s="1" customFormat="1" ht="38" customHeight="1" outlineLevel="1" spans="1:25">
      <c r="A18" s="214" t="s">
        <v>73</v>
      </c>
      <c r="B18" s="214" t="s">
        <v>236</v>
      </c>
      <c r="C18" s="214" t="s">
        <v>237</v>
      </c>
      <c r="D18" s="214" t="s">
        <v>115</v>
      </c>
      <c r="E18" s="214" t="s">
        <v>116</v>
      </c>
      <c r="F18" s="214" t="s">
        <v>238</v>
      </c>
      <c r="G18" s="214" t="s">
        <v>239</v>
      </c>
      <c r="H18" s="233">
        <v>322560</v>
      </c>
      <c r="I18" s="233">
        <v>322560</v>
      </c>
      <c r="J18" s="233"/>
      <c r="K18" s="233"/>
      <c r="L18" s="233"/>
      <c r="M18" s="233">
        <v>322560</v>
      </c>
      <c r="N18" s="214"/>
      <c r="O18" s="233"/>
      <c r="P18" s="233"/>
      <c r="Q18" s="233"/>
      <c r="R18" s="233"/>
      <c r="S18" s="233"/>
      <c r="T18" s="233"/>
      <c r="U18" s="233"/>
      <c r="V18" s="233"/>
      <c r="W18" s="233"/>
      <c r="X18" s="233"/>
      <c r="Y18" s="233"/>
    </row>
    <row r="19" s="1" customFormat="1" ht="38" customHeight="1" outlineLevel="1" spans="1:25">
      <c r="A19" s="214" t="s">
        <v>73</v>
      </c>
      <c r="B19" s="214" t="s">
        <v>240</v>
      </c>
      <c r="C19" s="214" t="s">
        <v>241</v>
      </c>
      <c r="D19" s="214" t="s">
        <v>106</v>
      </c>
      <c r="E19" s="214" t="s">
        <v>107</v>
      </c>
      <c r="F19" s="214" t="s">
        <v>242</v>
      </c>
      <c r="G19" s="214" t="s">
        <v>243</v>
      </c>
      <c r="H19" s="233">
        <v>272897.44</v>
      </c>
      <c r="I19" s="233">
        <v>272897.44</v>
      </c>
      <c r="J19" s="233"/>
      <c r="K19" s="233"/>
      <c r="L19" s="233"/>
      <c r="M19" s="233">
        <v>272897.44</v>
      </c>
      <c r="N19" s="214"/>
      <c r="O19" s="233"/>
      <c r="P19" s="233"/>
      <c r="Q19" s="233"/>
      <c r="R19" s="233"/>
      <c r="S19" s="233"/>
      <c r="T19" s="233"/>
      <c r="U19" s="233"/>
      <c r="V19" s="233"/>
      <c r="W19" s="233"/>
      <c r="X19" s="233"/>
      <c r="Y19" s="233"/>
    </row>
    <row r="20" s="1" customFormat="1" ht="38" customHeight="1" outlineLevel="1" spans="1:25">
      <c r="A20" s="214" t="s">
        <v>73</v>
      </c>
      <c r="B20" s="214" t="s">
        <v>244</v>
      </c>
      <c r="C20" s="214" t="s">
        <v>245</v>
      </c>
      <c r="D20" s="214" t="s">
        <v>123</v>
      </c>
      <c r="E20" s="214" t="s">
        <v>124</v>
      </c>
      <c r="F20" s="214" t="s">
        <v>246</v>
      </c>
      <c r="G20" s="214" t="s">
        <v>247</v>
      </c>
      <c r="H20" s="233"/>
      <c r="I20" s="233"/>
      <c r="J20" s="233"/>
      <c r="K20" s="233"/>
      <c r="L20" s="233"/>
      <c r="M20" s="233"/>
      <c r="N20" s="214"/>
      <c r="O20" s="233"/>
      <c r="P20" s="233"/>
      <c r="Q20" s="233"/>
      <c r="R20" s="233"/>
      <c r="S20" s="233"/>
      <c r="T20" s="233"/>
      <c r="U20" s="233"/>
      <c r="V20" s="233"/>
      <c r="W20" s="233"/>
      <c r="X20" s="233"/>
      <c r="Y20" s="233"/>
    </row>
    <row r="21" s="1" customFormat="1" ht="38" customHeight="1" outlineLevel="1" spans="1:25">
      <c r="A21" s="214" t="s">
        <v>73</v>
      </c>
      <c r="B21" s="214" t="s">
        <v>244</v>
      </c>
      <c r="C21" s="214" t="s">
        <v>245</v>
      </c>
      <c r="D21" s="214" t="s">
        <v>125</v>
      </c>
      <c r="E21" s="214" t="s">
        <v>126</v>
      </c>
      <c r="F21" s="214" t="s">
        <v>246</v>
      </c>
      <c r="G21" s="214" t="s">
        <v>247</v>
      </c>
      <c r="H21" s="233">
        <v>7590</v>
      </c>
      <c r="I21" s="233">
        <v>7590</v>
      </c>
      <c r="J21" s="233"/>
      <c r="K21" s="233"/>
      <c r="L21" s="233"/>
      <c r="M21" s="233">
        <v>7590</v>
      </c>
      <c r="N21" s="214"/>
      <c r="O21" s="233"/>
      <c r="P21" s="233"/>
      <c r="Q21" s="233"/>
      <c r="R21" s="233"/>
      <c r="S21" s="233"/>
      <c r="T21" s="233"/>
      <c r="U21" s="233"/>
      <c r="V21" s="233"/>
      <c r="W21" s="233"/>
      <c r="X21" s="233"/>
      <c r="Y21" s="233"/>
    </row>
    <row r="22" s="1" customFormat="1" ht="38" customHeight="1" outlineLevel="1" spans="1:25">
      <c r="A22" s="214" t="s">
        <v>73</v>
      </c>
      <c r="B22" s="214" t="s">
        <v>248</v>
      </c>
      <c r="C22" s="214" t="s">
        <v>249</v>
      </c>
      <c r="D22" s="214" t="s">
        <v>125</v>
      </c>
      <c r="E22" s="214" t="s">
        <v>126</v>
      </c>
      <c r="F22" s="214" t="s">
        <v>246</v>
      </c>
      <c r="G22" s="214" t="s">
        <v>247</v>
      </c>
      <c r="H22" s="233">
        <v>144977</v>
      </c>
      <c r="I22" s="233">
        <v>144977</v>
      </c>
      <c r="J22" s="233"/>
      <c r="K22" s="233"/>
      <c r="L22" s="233"/>
      <c r="M22" s="233">
        <v>144977</v>
      </c>
      <c r="N22" s="214"/>
      <c r="O22" s="233"/>
      <c r="P22" s="233"/>
      <c r="Q22" s="233"/>
      <c r="R22" s="233"/>
      <c r="S22" s="233"/>
      <c r="T22" s="233"/>
      <c r="U22" s="233"/>
      <c r="V22" s="233"/>
      <c r="W22" s="233"/>
      <c r="X22" s="233"/>
      <c r="Y22" s="233"/>
    </row>
    <row r="23" s="1" customFormat="1" ht="38" customHeight="1" outlineLevel="1" spans="1:25">
      <c r="A23" s="214" t="s">
        <v>73</v>
      </c>
      <c r="B23" s="214" t="s">
        <v>250</v>
      </c>
      <c r="C23" s="214" t="s">
        <v>251</v>
      </c>
      <c r="D23" s="214" t="s">
        <v>129</v>
      </c>
      <c r="E23" s="214" t="s">
        <v>130</v>
      </c>
      <c r="F23" s="214" t="s">
        <v>252</v>
      </c>
      <c r="G23" s="214" t="s">
        <v>253</v>
      </c>
      <c r="H23" s="233">
        <v>15351</v>
      </c>
      <c r="I23" s="233">
        <v>15351</v>
      </c>
      <c r="J23" s="233"/>
      <c r="K23" s="233"/>
      <c r="L23" s="233"/>
      <c r="M23" s="233">
        <v>15351</v>
      </c>
      <c r="N23" s="214"/>
      <c r="O23" s="233"/>
      <c r="P23" s="233"/>
      <c r="Q23" s="233"/>
      <c r="R23" s="233"/>
      <c r="S23" s="233"/>
      <c r="T23" s="233"/>
      <c r="U23" s="233"/>
      <c r="V23" s="233"/>
      <c r="W23" s="233"/>
      <c r="X23" s="233"/>
      <c r="Y23" s="233"/>
    </row>
    <row r="24" s="1" customFormat="1" ht="38" customHeight="1" outlineLevel="1" spans="1:25">
      <c r="A24" s="214" t="s">
        <v>73</v>
      </c>
      <c r="B24" s="214" t="s">
        <v>254</v>
      </c>
      <c r="C24" s="214" t="s">
        <v>255</v>
      </c>
      <c r="D24" s="214" t="s">
        <v>123</v>
      </c>
      <c r="E24" s="214" t="s">
        <v>124</v>
      </c>
      <c r="F24" s="214" t="s">
        <v>246</v>
      </c>
      <c r="G24" s="214" t="s">
        <v>247</v>
      </c>
      <c r="H24" s="233"/>
      <c r="I24" s="233"/>
      <c r="J24" s="233"/>
      <c r="K24" s="233"/>
      <c r="L24" s="233"/>
      <c r="M24" s="233"/>
      <c r="N24" s="214"/>
      <c r="O24" s="233"/>
      <c r="P24" s="233"/>
      <c r="Q24" s="233"/>
      <c r="R24" s="233"/>
      <c r="S24" s="233"/>
      <c r="T24" s="233"/>
      <c r="U24" s="233"/>
      <c r="V24" s="233"/>
      <c r="W24" s="233"/>
      <c r="X24" s="233"/>
      <c r="Y24" s="233"/>
    </row>
    <row r="25" s="1" customFormat="1" ht="38" customHeight="1" outlineLevel="1" spans="1:25">
      <c r="A25" s="214" t="s">
        <v>73</v>
      </c>
      <c r="B25" s="214" t="s">
        <v>254</v>
      </c>
      <c r="C25" s="214" t="s">
        <v>255</v>
      </c>
      <c r="D25" s="214" t="s">
        <v>125</v>
      </c>
      <c r="E25" s="214" t="s">
        <v>126</v>
      </c>
      <c r="F25" s="214" t="s">
        <v>246</v>
      </c>
      <c r="G25" s="214" t="s">
        <v>247</v>
      </c>
      <c r="H25" s="233">
        <v>6823</v>
      </c>
      <c r="I25" s="233">
        <v>6823</v>
      </c>
      <c r="J25" s="233"/>
      <c r="K25" s="233"/>
      <c r="L25" s="233"/>
      <c r="M25" s="233">
        <v>6823</v>
      </c>
      <c r="N25" s="214"/>
      <c r="O25" s="233"/>
      <c r="P25" s="233"/>
      <c r="Q25" s="233"/>
      <c r="R25" s="233"/>
      <c r="S25" s="233"/>
      <c r="T25" s="233"/>
      <c r="U25" s="233"/>
      <c r="V25" s="233"/>
      <c r="W25" s="233"/>
      <c r="X25" s="233"/>
      <c r="Y25" s="233"/>
    </row>
    <row r="26" s="1" customFormat="1" ht="38" customHeight="1" outlineLevel="1" spans="1:25">
      <c r="A26" s="214" t="s">
        <v>73</v>
      </c>
      <c r="B26" s="214" t="s">
        <v>256</v>
      </c>
      <c r="C26" s="214" t="s">
        <v>257</v>
      </c>
      <c r="D26" s="214" t="s">
        <v>110</v>
      </c>
      <c r="E26" s="214" t="s">
        <v>109</v>
      </c>
      <c r="F26" s="214" t="s">
        <v>252</v>
      </c>
      <c r="G26" s="214" t="s">
        <v>253</v>
      </c>
      <c r="H26" s="233">
        <v>11940</v>
      </c>
      <c r="I26" s="233">
        <v>11940</v>
      </c>
      <c r="J26" s="233"/>
      <c r="K26" s="233"/>
      <c r="L26" s="233"/>
      <c r="M26" s="233">
        <v>11940</v>
      </c>
      <c r="N26" s="214"/>
      <c r="O26" s="233"/>
      <c r="P26" s="233"/>
      <c r="Q26" s="233"/>
      <c r="R26" s="233"/>
      <c r="S26" s="233"/>
      <c r="T26" s="233"/>
      <c r="U26" s="233"/>
      <c r="V26" s="233"/>
      <c r="W26" s="233"/>
      <c r="X26" s="233"/>
      <c r="Y26" s="233"/>
    </row>
    <row r="27" s="1" customFormat="1" ht="38" customHeight="1" outlineLevel="1" spans="1:25">
      <c r="A27" s="214" t="s">
        <v>73</v>
      </c>
      <c r="B27" s="214" t="s">
        <v>258</v>
      </c>
      <c r="C27" s="214" t="s">
        <v>128</v>
      </c>
      <c r="D27" s="214" t="s">
        <v>127</v>
      </c>
      <c r="E27" s="214" t="s">
        <v>128</v>
      </c>
      <c r="F27" s="214" t="s">
        <v>259</v>
      </c>
      <c r="G27" s="214" t="s">
        <v>260</v>
      </c>
      <c r="H27" s="233">
        <v>80765</v>
      </c>
      <c r="I27" s="233">
        <v>80765</v>
      </c>
      <c r="J27" s="233"/>
      <c r="K27" s="233"/>
      <c r="L27" s="233"/>
      <c r="M27" s="233">
        <v>80765</v>
      </c>
      <c r="N27" s="214"/>
      <c r="O27" s="233"/>
      <c r="P27" s="233"/>
      <c r="Q27" s="233"/>
      <c r="R27" s="233"/>
      <c r="S27" s="233"/>
      <c r="T27" s="233"/>
      <c r="U27" s="233"/>
      <c r="V27" s="233"/>
      <c r="W27" s="233"/>
      <c r="X27" s="233"/>
      <c r="Y27" s="233"/>
    </row>
    <row r="28" s="1" customFormat="1" ht="38" customHeight="1" outlineLevel="1" spans="1:25">
      <c r="A28" s="214" t="s">
        <v>73</v>
      </c>
      <c r="B28" s="214" t="s">
        <v>261</v>
      </c>
      <c r="C28" s="214" t="s">
        <v>136</v>
      </c>
      <c r="D28" s="214" t="s">
        <v>135</v>
      </c>
      <c r="E28" s="214" t="s">
        <v>136</v>
      </c>
      <c r="F28" s="214" t="s">
        <v>262</v>
      </c>
      <c r="G28" s="214" t="s">
        <v>136</v>
      </c>
      <c r="H28" s="233">
        <v>204673.08</v>
      </c>
      <c r="I28" s="233">
        <v>204673.08</v>
      </c>
      <c r="J28" s="233"/>
      <c r="K28" s="233"/>
      <c r="L28" s="233"/>
      <c r="M28" s="233">
        <v>204673.08</v>
      </c>
      <c r="N28" s="214"/>
      <c r="O28" s="233"/>
      <c r="P28" s="233"/>
      <c r="Q28" s="233"/>
      <c r="R28" s="233"/>
      <c r="S28" s="233"/>
      <c r="T28" s="233"/>
      <c r="U28" s="233"/>
      <c r="V28" s="233"/>
      <c r="W28" s="233"/>
      <c r="X28" s="233"/>
      <c r="Y28" s="233"/>
    </row>
    <row r="29" s="1" customFormat="1" ht="38" customHeight="1" outlineLevel="1" spans="1:25">
      <c r="A29" s="214" t="s">
        <v>73</v>
      </c>
      <c r="B29" s="214" t="s">
        <v>263</v>
      </c>
      <c r="C29" s="214" t="s">
        <v>264</v>
      </c>
      <c r="D29" s="214" t="s">
        <v>115</v>
      </c>
      <c r="E29" s="214" t="s">
        <v>116</v>
      </c>
      <c r="F29" s="214" t="s">
        <v>238</v>
      </c>
      <c r="G29" s="214" t="s">
        <v>239</v>
      </c>
      <c r="H29" s="233">
        <v>210000</v>
      </c>
      <c r="I29" s="233">
        <v>210000</v>
      </c>
      <c r="J29" s="233"/>
      <c r="K29" s="233"/>
      <c r="L29" s="233"/>
      <c r="M29" s="233">
        <v>210000</v>
      </c>
      <c r="N29" s="214"/>
      <c r="O29" s="233"/>
      <c r="P29" s="233"/>
      <c r="Q29" s="233"/>
      <c r="R29" s="233"/>
      <c r="S29" s="233"/>
      <c r="T29" s="233"/>
      <c r="U29" s="233"/>
      <c r="V29" s="233"/>
      <c r="W29" s="233"/>
      <c r="X29" s="233"/>
      <c r="Y29" s="233"/>
    </row>
    <row r="30" s="1" customFormat="1" ht="38" customHeight="1" outlineLevel="1" spans="1:25">
      <c r="A30" s="214" t="s">
        <v>73</v>
      </c>
      <c r="B30" s="214" t="s">
        <v>265</v>
      </c>
      <c r="C30" s="214" t="s">
        <v>266</v>
      </c>
      <c r="D30" s="214" t="s">
        <v>115</v>
      </c>
      <c r="E30" s="214" t="s">
        <v>116</v>
      </c>
      <c r="F30" s="214" t="s">
        <v>230</v>
      </c>
      <c r="G30" s="214" t="s">
        <v>231</v>
      </c>
      <c r="H30" s="233">
        <v>48938</v>
      </c>
      <c r="I30" s="233">
        <v>48938</v>
      </c>
      <c r="J30" s="233"/>
      <c r="K30" s="233"/>
      <c r="L30" s="233"/>
      <c r="M30" s="233">
        <v>48938</v>
      </c>
      <c r="N30" s="214"/>
      <c r="O30" s="233"/>
      <c r="P30" s="233"/>
      <c r="Q30" s="233"/>
      <c r="R30" s="233"/>
      <c r="S30" s="233"/>
      <c r="T30" s="233"/>
      <c r="U30" s="233"/>
      <c r="V30" s="233"/>
      <c r="W30" s="233"/>
      <c r="X30" s="233"/>
      <c r="Y30" s="233"/>
    </row>
    <row r="31" s="1" customFormat="1" ht="38" customHeight="1" outlineLevel="1" spans="1:25">
      <c r="A31" s="214" t="s">
        <v>73</v>
      </c>
      <c r="B31" s="214" t="s">
        <v>267</v>
      </c>
      <c r="C31" s="214" t="s">
        <v>268</v>
      </c>
      <c r="D31" s="214" t="s">
        <v>115</v>
      </c>
      <c r="E31" s="214" t="s">
        <v>116</v>
      </c>
      <c r="F31" s="214" t="s">
        <v>252</v>
      </c>
      <c r="G31" s="214" t="s">
        <v>253</v>
      </c>
      <c r="H31" s="233">
        <v>50000</v>
      </c>
      <c r="I31" s="233"/>
      <c r="J31" s="233"/>
      <c r="K31" s="233"/>
      <c r="L31" s="233"/>
      <c r="M31" s="233"/>
      <c r="N31" s="214"/>
      <c r="O31" s="233"/>
      <c r="P31" s="233"/>
      <c r="Q31" s="233"/>
      <c r="R31" s="233"/>
      <c r="S31" s="233">
        <v>50000</v>
      </c>
      <c r="T31" s="233">
        <v>50000</v>
      </c>
      <c r="U31" s="233"/>
      <c r="V31" s="233"/>
      <c r="W31" s="233"/>
      <c r="X31" s="233"/>
      <c r="Y31" s="233"/>
    </row>
    <row r="32" s="1" customFormat="1" ht="38" customHeight="1" outlineLevel="1" spans="1:25">
      <c r="A32" s="214" t="s">
        <v>73</v>
      </c>
      <c r="B32" s="214" t="s">
        <v>269</v>
      </c>
      <c r="C32" s="214" t="s">
        <v>270</v>
      </c>
      <c r="D32" s="214" t="s">
        <v>115</v>
      </c>
      <c r="E32" s="214" t="s">
        <v>116</v>
      </c>
      <c r="F32" s="214" t="s">
        <v>271</v>
      </c>
      <c r="G32" s="214" t="s">
        <v>272</v>
      </c>
      <c r="H32" s="233">
        <v>50000</v>
      </c>
      <c r="I32" s="233"/>
      <c r="J32" s="233"/>
      <c r="K32" s="233"/>
      <c r="L32" s="233"/>
      <c r="M32" s="233"/>
      <c r="N32" s="214"/>
      <c r="O32" s="233"/>
      <c r="P32" s="233"/>
      <c r="Q32" s="233"/>
      <c r="R32" s="233"/>
      <c r="S32" s="233">
        <v>50000</v>
      </c>
      <c r="T32" s="233">
        <v>50000</v>
      </c>
      <c r="U32" s="233"/>
      <c r="V32" s="233"/>
      <c r="W32" s="233"/>
      <c r="X32" s="233"/>
      <c r="Y32" s="233"/>
    </row>
    <row r="33" s="1" customFormat="1" ht="38" customHeight="1" outlineLevel="1" spans="1:25">
      <c r="A33" s="214" t="s">
        <v>73</v>
      </c>
      <c r="B33" s="214" t="s">
        <v>269</v>
      </c>
      <c r="C33" s="214" t="s">
        <v>270</v>
      </c>
      <c r="D33" s="214" t="s">
        <v>115</v>
      </c>
      <c r="E33" s="214" t="s">
        <v>116</v>
      </c>
      <c r="F33" s="214" t="s">
        <v>273</v>
      </c>
      <c r="G33" s="214" t="s">
        <v>274</v>
      </c>
      <c r="H33" s="233">
        <v>163092.49</v>
      </c>
      <c r="I33" s="233"/>
      <c r="J33" s="233"/>
      <c r="K33" s="233"/>
      <c r="L33" s="233"/>
      <c r="M33" s="233"/>
      <c r="N33" s="214"/>
      <c r="O33" s="233"/>
      <c r="P33" s="233"/>
      <c r="Q33" s="233"/>
      <c r="R33" s="233"/>
      <c r="S33" s="233">
        <v>163092.49</v>
      </c>
      <c r="T33" s="233">
        <v>163092.49</v>
      </c>
      <c r="U33" s="233"/>
      <c r="V33" s="233"/>
      <c r="W33" s="233"/>
      <c r="X33" s="233"/>
      <c r="Y33" s="233"/>
    </row>
    <row r="34" s="1" customFormat="1" ht="38" customHeight="1" outlineLevel="1" spans="1:25">
      <c r="A34" s="214" t="s">
        <v>73</v>
      </c>
      <c r="B34" s="214" t="s">
        <v>269</v>
      </c>
      <c r="C34" s="214" t="s">
        <v>270</v>
      </c>
      <c r="D34" s="214" t="s">
        <v>115</v>
      </c>
      <c r="E34" s="214" t="s">
        <v>116</v>
      </c>
      <c r="F34" s="214" t="s">
        <v>275</v>
      </c>
      <c r="G34" s="214" t="s">
        <v>276</v>
      </c>
      <c r="H34" s="233">
        <v>800000</v>
      </c>
      <c r="I34" s="233"/>
      <c r="J34" s="233"/>
      <c r="K34" s="233"/>
      <c r="L34" s="233"/>
      <c r="M34" s="233"/>
      <c r="N34" s="214"/>
      <c r="O34" s="233"/>
      <c r="P34" s="233"/>
      <c r="Q34" s="233"/>
      <c r="R34" s="233"/>
      <c r="S34" s="233">
        <v>800000</v>
      </c>
      <c r="T34" s="233">
        <v>800000</v>
      </c>
      <c r="U34" s="233"/>
      <c r="V34" s="233"/>
      <c r="W34" s="233"/>
      <c r="X34" s="233"/>
      <c r="Y34" s="233"/>
    </row>
    <row r="35" s="1" customFormat="1" ht="38" customHeight="1" outlineLevel="1" spans="1:25">
      <c r="A35" s="214" t="s">
        <v>73</v>
      </c>
      <c r="B35" s="214" t="s">
        <v>277</v>
      </c>
      <c r="C35" s="214" t="s">
        <v>278</v>
      </c>
      <c r="D35" s="214" t="s">
        <v>115</v>
      </c>
      <c r="E35" s="214" t="s">
        <v>116</v>
      </c>
      <c r="F35" s="214" t="s">
        <v>230</v>
      </c>
      <c r="G35" s="214" t="s">
        <v>231</v>
      </c>
      <c r="H35" s="233">
        <v>200000</v>
      </c>
      <c r="I35" s="233"/>
      <c r="J35" s="233"/>
      <c r="K35" s="233"/>
      <c r="L35" s="233"/>
      <c r="M35" s="233"/>
      <c r="N35" s="214"/>
      <c r="O35" s="233"/>
      <c r="P35" s="233"/>
      <c r="Q35" s="233"/>
      <c r="R35" s="233"/>
      <c r="S35" s="233">
        <v>200000</v>
      </c>
      <c r="T35" s="233">
        <v>200000</v>
      </c>
      <c r="U35" s="233"/>
      <c r="V35" s="233"/>
      <c r="W35" s="233"/>
      <c r="X35" s="233"/>
      <c r="Y35" s="233"/>
    </row>
    <row r="36" s="1" customFormat="1" ht="38" customHeight="1" spans="1:25">
      <c r="A36" s="234" t="s">
        <v>57</v>
      </c>
      <c r="B36" s="234"/>
      <c r="C36" s="234"/>
      <c r="D36" s="234"/>
      <c r="E36" s="234"/>
      <c r="F36" s="234"/>
      <c r="G36" s="234"/>
      <c r="H36" s="233">
        <v>4305212.01</v>
      </c>
      <c r="I36" s="233">
        <v>3042119.52</v>
      </c>
      <c r="J36" s="233"/>
      <c r="K36" s="233"/>
      <c r="L36" s="233"/>
      <c r="M36" s="233">
        <v>3042119.52</v>
      </c>
      <c r="N36" s="233"/>
      <c r="O36" s="233"/>
      <c r="P36" s="233"/>
      <c r="Q36" s="233"/>
      <c r="R36" s="233"/>
      <c r="S36" s="233">
        <v>1263092.49</v>
      </c>
      <c r="T36" s="233">
        <v>1263092.49</v>
      </c>
      <c r="U36" s="233"/>
      <c r="V36" s="233"/>
      <c r="W36" s="233"/>
      <c r="X36" s="233"/>
      <c r="Y36" s="233"/>
    </row>
  </sheetData>
  <mergeCells count="33">
    <mergeCell ref="U1:Y1"/>
    <mergeCell ref="A2:Y2"/>
    <mergeCell ref="A3:G3"/>
    <mergeCell ref="U3:Y3"/>
    <mergeCell ref="H4:Y4"/>
    <mergeCell ref="I5:N5"/>
    <mergeCell ref="O5:Q5"/>
    <mergeCell ref="S5:Y5"/>
    <mergeCell ref="I6:J6"/>
    <mergeCell ref="A36:G3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511805555555556" bottom="0.66875" header="0.5" footer="0.5"/>
  <pageSetup paperSize="9" scale="62"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7"/>
  <sheetViews>
    <sheetView workbookViewId="0">
      <selection activeCell="K53" sqref="K53"/>
    </sheetView>
  </sheetViews>
  <sheetFormatPr defaultColWidth="10.2818181818182" defaultRowHeight="15" customHeight="1"/>
  <cols>
    <col min="1" max="1" width="11.2818181818182" style="1" customWidth="1"/>
    <col min="2" max="2" width="12.1454545454545" style="1" customWidth="1"/>
    <col min="3" max="3" width="18.2818181818182" style="1" customWidth="1"/>
    <col min="4" max="4" width="14.2818181818182" style="1" customWidth="1"/>
    <col min="5" max="5" width="9.71818181818182" style="1" customWidth="1"/>
    <col min="6" max="6" width="9.57272727272727" style="1" customWidth="1"/>
    <col min="7" max="7" width="8.57272727272727" style="1" customWidth="1"/>
    <col min="8" max="8" width="10.1454545454545" style="1" customWidth="1"/>
    <col min="9" max="10" width="12.8545454545455" style="1" customWidth="1"/>
    <col min="11" max="11" width="14.1454545454545" style="1" customWidth="1"/>
    <col min="12" max="17" width="5.85454545454545" style="1" customWidth="1"/>
    <col min="18" max="18" width="13" style="1" customWidth="1"/>
    <col min="19" max="19" width="16.1454545454545" style="1" customWidth="1"/>
    <col min="20" max="23" width="6.14545454545455" style="1" customWidth="1"/>
    <col min="24" max="24" width="14.5727272727273" style="1" customWidth="1"/>
    <col min="25" max="16384" width="10.2818181818182" style="1"/>
  </cols>
  <sheetData>
    <row r="1" s="1" customFormat="1" ht="18.75" customHeight="1" spans="1:24">
      <c r="A1" s="218" t="s">
        <v>279</v>
      </c>
      <c r="B1" s="218"/>
      <c r="C1" s="218"/>
      <c r="D1" s="218"/>
      <c r="E1" s="218"/>
      <c r="F1" s="218"/>
      <c r="G1" s="218"/>
      <c r="H1" s="218"/>
      <c r="I1" s="218"/>
      <c r="J1" s="218"/>
      <c r="K1" s="218"/>
      <c r="L1" s="218"/>
      <c r="M1" s="218"/>
      <c r="N1" s="218"/>
      <c r="O1" s="218"/>
      <c r="P1" s="218"/>
      <c r="Q1" s="218"/>
      <c r="R1" s="218"/>
      <c r="S1" s="218"/>
      <c r="T1" s="218"/>
      <c r="U1" s="218"/>
      <c r="V1" s="218"/>
      <c r="W1" s="218"/>
      <c r="X1" s="218"/>
    </row>
    <row r="2" s="1" customFormat="1" ht="26.25" customHeight="1" spans="1:24">
      <c r="A2" s="188" t="s">
        <v>280</v>
      </c>
      <c r="B2" s="188"/>
      <c r="C2" s="188"/>
      <c r="D2" s="188"/>
      <c r="E2" s="188"/>
      <c r="F2" s="188"/>
      <c r="G2" s="188"/>
      <c r="H2" s="188"/>
      <c r="I2" s="188"/>
      <c r="J2" s="188"/>
      <c r="K2" s="188"/>
      <c r="L2" s="188"/>
      <c r="M2" s="188"/>
      <c r="N2" s="188"/>
      <c r="O2" s="188"/>
      <c r="P2" s="188"/>
      <c r="Q2" s="188"/>
      <c r="R2" s="188"/>
      <c r="S2" s="188"/>
      <c r="T2" s="188"/>
      <c r="U2" s="188"/>
      <c r="V2" s="188"/>
      <c r="W2" s="188"/>
      <c r="X2" s="188"/>
    </row>
    <row r="3" s="1" customFormat="1" ht="18.75" customHeight="1" spans="1:24">
      <c r="A3" s="219" t="s">
        <v>2</v>
      </c>
      <c r="B3" s="219"/>
      <c r="C3" s="219"/>
      <c r="D3" s="219"/>
      <c r="E3" s="219"/>
      <c r="F3" s="219"/>
      <c r="G3" s="219"/>
      <c r="H3" s="220"/>
      <c r="I3" s="220"/>
      <c r="J3" s="220"/>
      <c r="K3" s="220"/>
      <c r="L3" s="220"/>
      <c r="M3" s="220"/>
      <c r="N3" s="220"/>
      <c r="O3" s="220"/>
      <c r="P3" s="220"/>
      <c r="Q3" s="220"/>
      <c r="R3" s="220"/>
      <c r="S3" s="220"/>
      <c r="T3" s="220"/>
      <c r="U3" s="220"/>
      <c r="V3" s="218" t="s">
        <v>179</v>
      </c>
      <c r="W3" s="218"/>
      <c r="X3" s="218"/>
    </row>
    <row r="4" s="2" customFormat="1" ht="26.25" customHeight="1" spans="1:24">
      <c r="A4" s="221" t="s">
        <v>281</v>
      </c>
      <c r="B4" s="221" t="s">
        <v>190</v>
      </c>
      <c r="C4" s="221" t="s">
        <v>191</v>
      </c>
      <c r="D4" s="221" t="s">
        <v>189</v>
      </c>
      <c r="E4" s="221" t="s">
        <v>192</v>
      </c>
      <c r="F4" s="221" t="s">
        <v>193</v>
      </c>
      <c r="G4" s="221" t="s">
        <v>194</v>
      </c>
      <c r="H4" s="221" t="s">
        <v>282</v>
      </c>
      <c r="I4" s="221" t="s">
        <v>57</v>
      </c>
      <c r="J4" s="221" t="s">
        <v>283</v>
      </c>
      <c r="K4" s="221"/>
      <c r="L4" s="221"/>
      <c r="M4" s="221"/>
      <c r="N4" s="221" t="s">
        <v>198</v>
      </c>
      <c r="O4" s="221"/>
      <c r="P4" s="221"/>
      <c r="Q4" s="221" t="s">
        <v>63</v>
      </c>
      <c r="R4" s="221" t="s">
        <v>65</v>
      </c>
      <c r="S4" s="221"/>
      <c r="T4" s="221"/>
      <c r="U4" s="221"/>
      <c r="V4" s="221"/>
      <c r="W4" s="221"/>
      <c r="X4" s="221"/>
    </row>
    <row r="5" s="2" customFormat="1" ht="26.25" customHeight="1" spans="1:24">
      <c r="A5" s="221"/>
      <c r="B5" s="221"/>
      <c r="C5" s="221"/>
      <c r="D5" s="221"/>
      <c r="E5" s="221"/>
      <c r="F5" s="221"/>
      <c r="G5" s="221"/>
      <c r="H5" s="221"/>
      <c r="I5" s="221"/>
      <c r="J5" s="221" t="s">
        <v>60</v>
      </c>
      <c r="K5" s="221"/>
      <c r="L5" s="221" t="s">
        <v>61</v>
      </c>
      <c r="M5" s="221" t="s">
        <v>62</v>
      </c>
      <c r="N5" s="221" t="s">
        <v>60</v>
      </c>
      <c r="O5" s="221" t="s">
        <v>61</v>
      </c>
      <c r="P5" s="221" t="s">
        <v>62</v>
      </c>
      <c r="Q5" s="221"/>
      <c r="R5" s="221" t="s">
        <v>59</v>
      </c>
      <c r="S5" s="221" t="s">
        <v>66</v>
      </c>
      <c r="T5" s="221" t="s">
        <v>67</v>
      </c>
      <c r="U5" s="221" t="s">
        <v>68</v>
      </c>
      <c r="V5" s="221" t="s">
        <v>69</v>
      </c>
      <c r="W5" s="225" t="s">
        <v>70</v>
      </c>
      <c r="X5" s="221" t="s">
        <v>71</v>
      </c>
    </row>
    <row r="6" s="2" customFormat="1" ht="69" customHeight="1" spans="1:24">
      <c r="A6" s="221"/>
      <c r="B6" s="221"/>
      <c r="C6" s="221"/>
      <c r="D6" s="221"/>
      <c r="E6" s="221"/>
      <c r="F6" s="221"/>
      <c r="G6" s="221"/>
      <c r="H6" s="221"/>
      <c r="I6" s="221"/>
      <c r="J6" s="221" t="s">
        <v>59</v>
      </c>
      <c r="K6" s="221" t="s">
        <v>284</v>
      </c>
      <c r="L6" s="221"/>
      <c r="M6" s="221"/>
      <c r="N6" s="221"/>
      <c r="O6" s="221"/>
      <c r="P6" s="221"/>
      <c r="Q6" s="221"/>
      <c r="R6" s="221"/>
      <c r="S6" s="221"/>
      <c r="T6" s="221"/>
      <c r="U6" s="221"/>
      <c r="V6" s="221"/>
      <c r="W6" s="226"/>
      <c r="X6" s="221"/>
    </row>
    <row r="7" s="2" customFormat="1" ht="18.75" customHeight="1" spans="1:24">
      <c r="A7" s="221" t="s">
        <v>88</v>
      </c>
      <c r="B7" s="221" t="s">
        <v>89</v>
      </c>
      <c r="C7" s="221" t="s">
        <v>90</v>
      </c>
      <c r="D7" s="221" t="s">
        <v>91</v>
      </c>
      <c r="E7" s="221" t="s">
        <v>92</v>
      </c>
      <c r="F7" s="221" t="s">
        <v>93</v>
      </c>
      <c r="G7" s="221" t="s">
        <v>94</v>
      </c>
      <c r="H7" s="221" t="s">
        <v>95</v>
      </c>
      <c r="I7" s="221" t="s">
        <v>96</v>
      </c>
      <c r="J7" s="221" t="s">
        <v>97</v>
      </c>
      <c r="K7" s="221" t="s">
        <v>98</v>
      </c>
      <c r="L7" s="221" t="s">
        <v>99</v>
      </c>
      <c r="M7" s="221" t="s">
        <v>100</v>
      </c>
      <c r="N7" s="221" t="s">
        <v>101</v>
      </c>
      <c r="O7" s="221" t="s">
        <v>205</v>
      </c>
      <c r="P7" s="221" t="s">
        <v>206</v>
      </c>
      <c r="Q7" s="221" t="s">
        <v>207</v>
      </c>
      <c r="R7" s="221" t="s">
        <v>208</v>
      </c>
      <c r="S7" s="221" t="s">
        <v>209</v>
      </c>
      <c r="T7" s="221" t="s">
        <v>210</v>
      </c>
      <c r="U7" s="221" t="s">
        <v>211</v>
      </c>
      <c r="V7" s="221" t="s">
        <v>212</v>
      </c>
      <c r="W7" s="221" t="s">
        <v>213</v>
      </c>
      <c r="X7" s="221" t="s">
        <v>214</v>
      </c>
    </row>
    <row r="8" s="217" customFormat="1" ht="52.5" customHeight="1" spans="1:24">
      <c r="A8" s="222"/>
      <c r="B8" s="222"/>
      <c r="C8" s="222" t="s">
        <v>285</v>
      </c>
      <c r="D8" s="222"/>
      <c r="E8" s="222"/>
      <c r="F8" s="222"/>
      <c r="G8" s="222"/>
      <c r="H8" s="222"/>
      <c r="I8" s="224">
        <v>8950000</v>
      </c>
      <c r="J8" s="224"/>
      <c r="K8" s="224"/>
      <c r="L8" s="224"/>
      <c r="M8" s="224"/>
      <c r="N8" s="224"/>
      <c r="O8" s="224"/>
      <c r="P8" s="224"/>
      <c r="Q8" s="224"/>
      <c r="R8" s="224">
        <v>8950000</v>
      </c>
      <c r="S8" s="224">
        <v>8950000</v>
      </c>
      <c r="T8" s="224"/>
      <c r="U8" s="224"/>
      <c r="V8" s="224"/>
      <c r="W8" s="224"/>
      <c r="X8" s="224"/>
    </row>
    <row r="9" s="217" customFormat="1" ht="52.5" customHeight="1" outlineLevel="1" spans="1:24">
      <c r="A9" s="222" t="s">
        <v>286</v>
      </c>
      <c r="B9" s="222" t="s">
        <v>287</v>
      </c>
      <c r="C9" s="222" t="s">
        <v>285</v>
      </c>
      <c r="D9" s="222" t="s">
        <v>73</v>
      </c>
      <c r="E9" s="222" t="s">
        <v>115</v>
      </c>
      <c r="F9" s="222" t="s">
        <v>116</v>
      </c>
      <c r="G9" s="222" t="s">
        <v>271</v>
      </c>
      <c r="H9" s="222" t="s">
        <v>272</v>
      </c>
      <c r="I9" s="224">
        <v>120000</v>
      </c>
      <c r="J9" s="224"/>
      <c r="K9" s="224"/>
      <c r="L9" s="224"/>
      <c r="M9" s="224"/>
      <c r="N9" s="224"/>
      <c r="O9" s="224"/>
      <c r="P9" s="224"/>
      <c r="Q9" s="224"/>
      <c r="R9" s="224">
        <v>120000</v>
      </c>
      <c r="S9" s="224">
        <v>120000</v>
      </c>
      <c r="T9" s="224"/>
      <c r="U9" s="224"/>
      <c r="V9" s="224"/>
      <c r="W9" s="224"/>
      <c r="X9" s="224"/>
    </row>
    <row r="10" s="217" customFormat="1" ht="52.5" customHeight="1" outlineLevel="1" spans="1:24">
      <c r="A10" s="222" t="s">
        <v>286</v>
      </c>
      <c r="B10" s="222" t="s">
        <v>287</v>
      </c>
      <c r="C10" s="222" t="s">
        <v>285</v>
      </c>
      <c r="D10" s="222" t="s">
        <v>73</v>
      </c>
      <c r="E10" s="222" t="s">
        <v>115</v>
      </c>
      <c r="F10" s="222" t="s">
        <v>116</v>
      </c>
      <c r="G10" s="222" t="s">
        <v>288</v>
      </c>
      <c r="H10" s="222" t="s">
        <v>289</v>
      </c>
      <c r="I10" s="224">
        <v>30000</v>
      </c>
      <c r="J10" s="224"/>
      <c r="K10" s="224"/>
      <c r="L10" s="224"/>
      <c r="M10" s="224"/>
      <c r="N10" s="222"/>
      <c r="O10" s="222"/>
      <c r="P10" s="222"/>
      <c r="Q10" s="224"/>
      <c r="R10" s="224">
        <v>30000</v>
      </c>
      <c r="S10" s="224">
        <v>30000</v>
      </c>
      <c r="T10" s="224"/>
      <c r="U10" s="224"/>
      <c r="V10" s="224"/>
      <c r="W10" s="224"/>
      <c r="X10" s="224"/>
    </row>
    <row r="11" s="217" customFormat="1" ht="52.5" customHeight="1" outlineLevel="1" spans="1:24">
      <c r="A11" s="222" t="s">
        <v>286</v>
      </c>
      <c r="B11" s="222" t="s">
        <v>287</v>
      </c>
      <c r="C11" s="222" t="s">
        <v>285</v>
      </c>
      <c r="D11" s="222" t="s">
        <v>73</v>
      </c>
      <c r="E11" s="222" t="s">
        <v>115</v>
      </c>
      <c r="F11" s="222" t="s">
        <v>116</v>
      </c>
      <c r="G11" s="222" t="s">
        <v>290</v>
      </c>
      <c r="H11" s="222" t="s">
        <v>291</v>
      </c>
      <c r="I11" s="224">
        <v>10000</v>
      </c>
      <c r="J11" s="224"/>
      <c r="K11" s="224"/>
      <c r="L11" s="224"/>
      <c r="M11" s="224"/>
      <c r="N11" s="222"/>
      <c r="O11" s="222"/>
      <c r="P11" s="222"/>
      <c r="Q11" s="224"/>
      <c r="R11" s="224">
        <v>10000</v>
      </c>
      <c r="S11" s="224">
        <v>10000</v>
      </c>
      <c r="T11" s="224"/>
      <c r="U11" s="224"/>
      <c r="V11" s="224"/>
      <c r="W11" s="224"/>
      <c r="X11" s="224"/>
    </row>
    <row r="12" s="217" customFormat="1" ht="52.5" customHeight="1" outlineLevel="1" spans="1:24">
      <c r="A12" s="222" t="s">
        <v>286</v>
      </c>
      <c r="B12" s="222" t="s">
        <v>287</v>
      </c>
      <c r="C12" s="222" t="s">
        <v>285</v>
      </c>
      <c r="D12" s="222" t="s">
        <v>73</v>
      </c>
      <c r="E12" s="222" t="s">
        <v>115</v>
      </c>
      <c r="F12" s="222" t="s">
        <v>116</v>
      </c>
      <c r="G12" s="222" t="s">
        <v>292</v>
      </c>
      <c r="H12" s="222" t="s">
        <v>293</v>
      </c>
      <c r="I12" s="224">
        <v>6000</v>
      </c>
      <c r="J12" s="224"/>
      <c r="K12" s="224"/>
      <c r="L12" s="224"/>
      <c r="M12" s="224"/>
      <c r="N12" s="222"/>
      <c r="O12" s="222"/>
      <c r="P12" s="222"/>
      <c r="Q12" s="224"/>
      <c r="R12" s="224">
        <v>6000</v>
      </c>
      <c r="S12" s="224">
        <v>6000</v>
      </c>
      <c r="T12" s="224"/>
      <c r="U12" s="224"/>
      <c r="V12" s="224"/>
      <c r="W12" s="224"/>
      <c r="X12" s="224"/>
    </row>
    <row r="13" s="217" customFormat="1" ht="52.5" customHeight="1" outlineLevel="1" spans="1:24">
      <c r="A13" s="222" t="s">
        <v>286</v>
      </c>
      <c r="B13" s="222" t="s">
        <v>287</v>
      </c>
      <c r="C13" s="222" t="s">
        <v>285</v>
      </c>
      <c r="D13" s="222" t="s">
        <v>73</v>
      </c>
      <c r="E13" s="222" t="s">
        <v>115</v>
      </c>
      <c r="F13" s="222" t="s">
        <v>116</v>
      </c>
      <c r="G13" s="222" t="s">
        <v>294</v>
      </c>
      <c r="H13" s="222" t="s">
        <v>295</v>
      </c>
      <c r="I13" s="224">
        <v>25000</v>
      </c>
      <c r="J13" s="224"/>
      <c r="K13" s="224"/>
      <c r="L13" s="224"/>
      <c r="M13" s="224"/>
      <c r="N13" s="222"/>
      <c r="O13" s="222"/>
      <c r="P13" s="222"/>
      <c r="Q13" s="224"/>
      <c r="R13" s="224">
        <v>25000</v>
      </c>
      <c r="S13" s="224">
        <v>25000</v>
      </c>
      <c r="T13" s="224"/>
      <c r="U13" s="224"/>
      <c r="V13" s="224"/>
      <c r="W13" s="224"/>
      <c r="X13" s="224"/>
    </row>
    <row r="14" s="217" customFormat="1" ht="52.5" customHeight="1" outlineLevel="1" spans="1:24">
      <c r="A14" s="222" t="s">
        <v>286</v>
      </c>
      <c r="B14" s="222" t="s">
        <v>287</v>
      </c>
      <c r="C14" s="222" t="s">
        <v>285</v>
      </c>
      <c r="D14" s="222" t="s">
        <v>73</v>
      </c>
      <c r="E14" s="222" t="s">
        <v>115</v>
      </c>
      <c r="F14" s="222" t="s">
        <v>116</v>
      </c>
      <c r="G14" s="222" t="s">
        <v>296</v>
      </c>
      <c r="H14" s="222" t="s">
        <v>297</v>
      </c>
      <c r="I14" s="224">
        <v>50000</v>
      </c>
      <c r="J14" s="224"/>
      <c r="K14" s="224"/>
      <c r="L14" s="224"/>
      <c r="M14" s="224"/>
      <c r="N14" s="222"/>
      <c r="O14" s="222"/>
      <c r="P14" s="222"/>
      <c r="Q14" s="224"/>
      <c r="R14" s="224">
        <v>50000</v>
      </c>
      <c r="S14" s="224">
        <v>50000</v>
      </c>
      <c r="T14" s="224"/>
      <c r="U14" s="224"/>
      <c r="V14" s="224"/>
      <c r="W14" s="224"/>
      <c r="X14" s="224"/>
    </row>
    <row r="15" s="217" customFormat="1" ht="52.5" customHeight="1" outlineLevel="1" spans="1:24">
      <c r="A15" s="222" t="s">
        <v>286</v>
      </c>
      <c r="B15" s="222" t="s">
        <v>287</v>
      </c>
      <c r="C15" s="222" t="s">
        <v>285</v>
      </c>
      <c r="D15" s="222" t="s">
        <v>73</v>
      </c>
      <c r="E15" s="222" t="s">
        <v>115</v>
      </c>
      <c r="F15" s="222" t="s">
        <v>116</v>
      </c>
      <c r="G15" s="222" t="s">
        <v>298</v>
      </c>
      <c r="H15" s="222" t="s">
        <v>299</v>
      </c>
      <c r="I15" s="224">
        <v>150000</v>
      </c>
      <c r="J15" s="224"/>
      <c r="K15" s="224"/>
      <c r="L15" s="224"/>
      <c r="M15" s="224"/>
      <c r="N15" s="222"/>
      <c r="O15" s="222"/>
      <c r="P15" s="222"/>
      <c r="Q15" s="224"/>
      <c r="R15" s="224">
        <v>150000</v>
      </c>
      <c r="S15" s="224">
        <v>150000</v>
      </c>
      <c r="T15" s="224"/>
      <c r="U15" s="224"/>
      <c r="V15" s="224"/>
      <c r="W15" s="224"/>
      <c r="X15" s="224"/>
    </row>
    <row r="16" s="217" customFormat="1" ht="52.5" customHeight="1" outlineLevel="1" spans="1:24">
      <c r="A16" s="222" t="s">
        <v>286</v>
      </c>
      <c r="B16" s="222" t="s">
        <v>287</v>
      </c>
      <c r="C16" s="222" t="s">
        <v>285</v>
      </c>
      <c r="D16" s="222" t="s">
        <v>73</v>
      </c>
      <c r="E16" s="222" t="s">
        <v>115</v>
      </c>
      <c r="F16" s="222" t="s">
        <v>116</v>
      </c>
      <c r="G16" s="222" t="s">
        <v>300</v>
      </c>
      <c r="H16" s="222" t="s">
        <v>301</v>
      </c>
      <c r="I16" s="224">
        <v>20000</v>
      </c>
      <c r="J16" s="224"/>
      <c r="K16" s="224"/>
      <c r="L16" s="224"/>
      <c r="M16" s="224"/>
      <c r="N16" s="222"/>
      <c r="O16" s="222"/>
      <c r="P16" s="222"/>
      <c r="Q16" s="224"/>
      <c r="R16" s="224">
        <v>20000</v>
      </c>
      <c r="S16" s="224">
        <v>20000</v>
      </c>
      <c r="T16" s="224"/>
      <c r="U16" s="224"/>
      <c r="V16" s="224"/>
      <c r="W16" s="224"/>
      <c r="X16" s="224"/>
    </row>
    <row r="17" s="217" customFormat="1" ht="52.5" customHeight="1" outlineLevel="1" spans="1:24">
      <c r="A17" s="222" t="s">
        <v>286</v>
      </c>
      <c r="B17" s="222" t="s">
        <v>287</v>
      </c>
      <c r="C17" s="222" t="s">
        <v>285</v>
      </c>
      <c r="D17" s="222" t="s">
        <v>73</v>
      </c>
      <c r="E17" s="222" t="s">
        <v>115</v>
      </c>
      <c r="F17" s="222" t="s">
        <v>116</v>
      </c>
      <c r="G17" s="222" t="s">
        <v>273</v>
      </c>
      <c r="H17" s="222" t="s">
        <v>274</v>
      </c>
      <c r="I17" s="224">
        <v>200000</v>
      </c>
      <c r="J17" s="224"/>
      <c r="K17" s="224"/>
      <c r="L17" s="224"/>
      <c r="M17" s="224"/>
      <c r="N17" s="222"/>
      <c r="O17" s="222"/>
      <c r="P17" s="222"/>
      <c r="Q17" s="224"/>
      <c r="R17" s="224">
        <v>200000</v>
      </c>
      <c r="S17" s="224">
        <v>200000</v>
      </c>
      <c r="T17" s="224"/>
      <c r="U17" s="224"/>
      <c r="V17" s="224"/>
      <c r="W17" s="224"/>
      <c r="X17" s="224"/>
    </row>
    <row r="18" s="217" customFormat="1" ht="52.5" customHeight="1" outlineLevel="1" spans="1:24">
      <c r="A18" s="222" t="s">
        <v>286</v>
      </c>
      <c r="B18" s="222" t="s">
        <v>287</v>
      </c>
      <c r="C18" s="222" t="s">
        <v>285</v>
      </c>
      <c r="D18" s="222" t="s">
        <v>73</v>
      </c>
      <c r="E18" s="222" t="s">
        <v>115</v>
      </c>
      <c r="F18" s="222" t="s">
        <v>116</v>
      </c>
      <c r="G18" s="222" t="s">
        <v>302</v>
      </c>
      <c r="H18" s="222" t="s">
        <v>303</v>
      </c>
      <c r="I18" s="224">
        <v>20000</v>
      </c>
      <c r="J18" s="224"/>
      <c r="K18" s="224"/>
      <c r="L18" s="224"/>
      <c r="M18" s="224"/>
      <c r="N18" s="222"/>
      <c r="O18" s="222"/>
      <c r="P18" s="222"/>
      <c r="Q18" s="224"/>
      <c r="R18" s="224">
        <v>20000</v>
      </c>
      <c r="S18" s="224">
        <v>20000</v>
      </c>
      <c r="T18" s="224"/>
      <c r="U18" s="224"/>
      <c r="V18" s="224"/>
      <c r="W18" s="224"/>
      <c r="X18" s="224"/>
    </row>
    <row r="19" s="217" customFormat="1" ht="52.5" customHeight="1" outlineLevel="1" spans="1:24">
      <c r="A19" s="222" t="s">
        <v>286</v>
      </c>
      <c r="B19" s="222" t="s">
        <v>287</v>
      </c>
      <c r="C19" s="222" t="s">
        <v>285</v>
      </c>
      <c r="D19" s="222" t="s">
        <v>73</v>
      </c>
      <c r="E19" s="222" t="s">
        <v>115</v>
      </c>
      <c r="F19" s="222" t="s">
        <v>116</v>
      </c>
      <c r="G19" s="222" t="s">
        <v>304</v>
      </c>
      <c r="H19" s="222" t="s">
        <v>183</v>
      </c>
      <c r="I19" s="224">
        <v>5000</v>
      </c>
      <c r="J19" s="224"/>
      <c r="K19" s="224"/>
      <c r="L19" s="224"/>
      <c r="M19" s="224"/>
      <c r="N19" s="222"/>
      <c r="O19" s="222"/>
      <c r="P19" s="222"/>
      <c r="Q19" s="224"/>
      <c r="R19" s="224">
        <v>5000</v>
      </c>
      <c r="S19" s="224">
        <v>5000</v>
      </c>
      <c r="T19" s="224"/>
      <c r="U19" s="224"/>
      <c r="V19" s="224"/>
      <c r="W19" s="224"/>
      <c r="X19" s="224"/>
    </row>
    <row r="20" s="217" customFormat="1" ht="52.5" customHeight="1" outlineLevel="1" spans="1:24">
      <c r="A20" s="222" t="s">
        <v>286</v>
      </c>
      <c r="B20" s="222" t="s">
        <v>287</v>
      </c>
      <c r="C20" s="222" t="s">
        <v>285</v>
      </c>
      <c r="D20" s="222" t="s">
        <v>73</v>
      </c>
      <c r="E20" s="222" t="s">
        <v>115</v>
      </c>
      <c r="F20" s="222" t="s">
        <v>116</v>
      </c>
      <c r="G20" s="222" t="s">
        <v>275</v>
      </c>
      <c r="H20" s="222" t="s">
        <v>276</v>
      </c>
      <c r="I20" s="224">
        <v>7447000</v>
      </c>
      <c r="J20" s="224"/>
      <c r="K20" s="224"/>
      <c r="L20" s="224"/>
      <c r="M20" s="224"/>
      <c r="N20" s="222"/>
      <c r="O20" s="222"/>
      <c r="P20" s="222"/>
      <c r="Q20" s="224"/>
      <c r="R20" s="224">
        <v>7447000</v>
      </c>
      <c r="S20" s="224">
        <v>7447000</v>
      </c>
      <c r="T20" s="224"/>
      <c r="U20" s="224"/>
      <c r="V20" s="224"/>
      <c r="W20" s="224"/>
      <c r="X20" s="224"/>
    </row>
    <row r="21" s="217" customFormat="1" ht="52.5" customHeight="1" outlineLevel="1" spans="1:24">
      <c r="A21" s="222" t="s">
        <v>286</v>
      </c>
      <c r="B21" s="222" t="s">
        <v>287</v>
      </c>
      <c r="C21" s="222" t="s">
        <v>285</v>
      </c>
      <c r="D21" s="222" t="s">
        <v>73</v>
      </c>
      <c r="E21" s="222" t="s">
        <v>115</v>
      </c>
      <c r="F21" s="222" t="s">
        <v>116</v>
      </c>
      <c r="G21" s="222" t="s">
        <v>305</v>
      </c>
      <c r="H21" s="222" t="s">
        <v>306</v>
      </c>
      <c r="I21" s="224">
        <v>100000</v>
      </c>
      <c r="J21" s="224"/>
      <c r="K21" s="224"/>
      <c r="L21" s="224"/>
      <c r="M21" s="224"/>
      <c r="N21" s="222"/>
      <c r="O21" s="222"/>
      <c r="P21" s="222"/>
      <c r="Q21" s="224"/>
      <c r="R21" s="224">
        <v>100000</v>
      </c>
      <c r="S21" s="224">
        <v>100000</v>
      </c>
      <c r="T21" s="224"/>
      <c r="U21" s="224"/>
      <c r="V21" s="224"/>
      <c r="W21" s="224"/>
      <c r="X21" s="224"/>
    </row>
    <row r="22" s="217" customFormat="1" ht="52.5" customHeight="1" outlineLevel="1" spans="1:24">
      <c r="A22" s="222" t="s">
        <v>286</v>
      </c>
      <c r="B22" s="222" t="s">
        <v>287</v>
      </c>
      <c r="C22" s="222" t="s">
        <v>285</v>
      </c>
      <c r="D22" s="222" t="s">
        <v>73</v>
      </c>
      <c r="E22" s="222" t="s">
        <v>115</v>
      </c>
      <c r="F22" s="222" t="s">
        <v>116</v>
      </c>
      <c r="G22" s="222" t="s">
        <v>307</v>
      </c>
      <c r="H22" s="222" t="s">
        <v>308</v>
      </c>
      <c r="I22" s="224">
        <v>100000</v>
      </c>
      <c r="J22" s="224"/>
      <c r="K22" s="224"/>
      <c r="L22" s="224"/>
      <c r="M22" s="224"/>
      <c r="N22" s="222"/>
      <c r="O22" s="222"/>
      <c r="P22" s="222"/>
      <c r="Q22" s="224"/>
      <c r="R22" s="224">
        <v>100000</v>
      </c>
      <c r="S22" s="224">
        <v>100000</v>
      </c>
      <c r="T22" s="224"/>
      <c r="U22" s="224"/>
      <c r="V22" s="224"/>
      <c r="W22" s="224"/>
      <c r="X22" s="224"/>
    </row>
    <row r="23" s="217" customFormat="1" ht="52.5" customHeight="1" outlineLevel="1" spans="1:24">
      <c r="A23" s="222" t="s">
        <v>286</v>
      </c>
      <c r="B23" s="222" t="s">
        <v>287</v>
      </c>
      <c r="C23" s="222" t="s">
        <v>285</v>
      </c>
      <c r="D23" s="222" t="s">
        <v>73</v>
      </c>
      <c r="E23" s="222" t="s">
        <v>115</v>
      </c>
      <c r="F23" s="222" t="s">
        <v>116</v>
      </c>
      <c r="G23" s="222" t="s">
        <v>309</v>
      </c>
      <c r="H23" s="222" t="s">
        <v>310</v>
      </c>
      <c r="I23" s="224">
        <v>150000</v>
      </c>
      <c r="J23" s="224"/>
      <c r="K23" s="224"/>
      <c r="L23" s="224"/>
      <c r="M23" s="224"/>
      <c r="N23" s="222"/>
      <c r="O23" s="222"/>
      <c r="P23" s="222"/>
      <c r="Q23" s="224"/>
      <c r="R23" s="224">
        <v>150000</v>
      </c>
      <c r="S23" s="224">
        <v>150000</v>
      </c>
      <c r="T23" s="224"/>
      <c r="U23" s="224"/>
      <c r="V23" s="224"/>
      <c r="W23" s="224"/>
      <c r="X23" s="224"/>
    </row>
    <row r="24" s="217" customFormat="1" ht="52.5" customHeight="1" outlineLevel="1" spans="1:24">
      <c r="A24" s="222" t="s">
        <v>286</v>
      </c>
      <c r="B24" s="222" t="s">
        <v>287</v>
      </c>
      <c r="C24" s="222" t="s">
        <v>285</v>
      </c>
      <c r="D24" s="222" t="s">
        <v>73</v>
      </c>
      <c r="E24" s="222" t="s">
        <v>115</v>
      </c>
      <c r="F24" s="222" t="s">
        <v>116</v>
      </c>
      <c r="G24" s="222" t="s">
        <v>311</v>
      </c>
      <c r="H24" s="222" t="s">
        <v>312</v>
      </c>
      <c r="I24" s="224">
        <v>50000</v>
      </c>
      <c r="J24" s="224"/>
      <c r="K24" s="224"/>
      <c r="L24" s="224"/>
      <c r="M24" s="224"/>
      <c r="N24" s="222"/>
      <c r="O24" s="222"/>
      <c r="P24" s="222"/>
      <c r="Q24" s="224"/>
      <c r="R24" s="224">
        <v>50000</v>
      </c>
      <c r="S24" s="224">
        <v>50000</v>
      </c>
      <c r="T24" s="224"/>
      <c r="U24" s="224"/>
      <c r="V24" s="224"/>
      <c r="W24" s="224"/>
      <c r="X24" s="224"/>
    </row>
    <row r="25" s="217" customFormat="1" ht="52.5" customHeight="1" outlineLevel="1" spans="1:24">
      <c r="A25" s="222" t="s">
        <v>286</v>
      </c>
      <c r="B25" s="222" t="s">
        <v>287</v>
      </c>
      <c r="C25" s="222" t="s">
        <v>285</v>
      </c>
      <c r="D25" s="222" t="s">
        <v>73</v>
      </c>
      <c r="E25" s="222" t="s">
        <v>115</v>
      </c>
      <c r="F25" s="222" t="s">
        <v>116</v>
      </c>
      <c r="G25" s="222" t="s">
        <v>313</v>
      </c>
      <c r="H25" s="222" t="s">
        <v>314</v>
      </c>
      <c r="I25" s="224">
        <v>2000</v>
      </c>
      <c r="J25" s="224"/>
      <c r="K25" s="224"/>
      <c r="L25" s="224"/>
      <c r="M25" s="224"/>
      <c r="N25" s="222"/>
      <c r="O25" s="222"/>
      <c r="P25" s="222"/>
      <c r="Q25" s="224"/>
      <c r="R25" s="224">
        <v>2000</v>
      </c>
      <c r="S25" s="224">
        <v>2000</v>
      </c>
      <c r="T25" s="224"/>
      <c r="U25" s="224"/>
      <c r="V25" s="224"/>
      <c r="W25" s="224"/>
      <c r="X25" s="224"/>
    </row>
    <row r="26" s="217" customFormat="1" ht="52.5" customHeight="1" outlineLevel="1" spans="1:24">
      <c r="A26" s="222" t="s">
        <v>286</v>
      </c>
      <c r="B26" s="222" t="s">
        <v>287</v>
      </c>
      <c r="C26" s="222" t="s">
        <v>285</v>
      </c>
      <c r="D26" s="222" t="s">
        <v>73</v>
      </c>
      <c r="E26" s="222" t="s">
        <v>115</v>
      </c>
      <c r="F26" s="222" t="s">
        <v>116</v>
      </c>
      <c r="G26" s="222" t="s">
        <v>315</v>
      </c>
      <c r="H26" s="222" t="s">
        <v>316</v>
      </c>
      <c r="I26" s="224">
        <v>15000</v>
      </c>
      <c r="J26" s="224"/>
      <c r="K26" s="224"/>
      <c r="L26" s="224"/>
      <c r="M26" s="224"/>
      <c r="N26" s="222"/>
      <c r="O26" s="222"/>
      <c r="P26" s="222"/>
      <c r="Q26" s="224"/>
      <c r="R26" s="224">
        <v>15000</v>
      </c>
      <c r="S26" s="224">
        <v>15000</v>
      </c>
      <c r="T26" s="224"/>
      <c r="U26" s="224"/>
      <c r="V26" s="224"/>
      <c r="W26" s="224"/>
      <c r="X26" s="224"/>
    </row>
    <row r="27" s="217" customFormat="1" ht="52.5" customHeight="1" outlineLevel="1" spans="1:24">
      <c r="A27" s="222" t="s">
        <v>286</v>
      </c>
      <c r="B27" s="222" t="s">
        <v>287</v>
      </c>
      <c r="C27" s="222" t="s">
        <v>285</v>
      </c>
      <c r="D27" s="222" t="s">
        <v>73</v>
      </c>
      <c r="E27" s="222" t="s">
        <v>115</v>
      </c>
      <c r="F27" s="222" t="s">
        <v>116</v>
      </c>
      <c r="G27" s="222" t="s">
        <v>317</v>
      </c>
      <c r="H27" s="222" t="s">
        <v>318</v>
      </c>
      <c r="I27" s="224">
        <v>200000</v>
      </c>
      <c r="J27" s="224"/>
      <c r="K27" s="224"/>
      <c r="L27" s="224"/>
      <c r="M27" s="224"/>
      <c r="N27" s="222"/>
      <c r="O27" s="222"/>
      <c r="P27" s="222"/>
      <c r="Q27" s="224"/>
      <c r="R27" s="224">
        <v>200000</v>
      </c>
      <c r="S27" s="224">
        <v>200000</v>
      </c>
      <c r="T27" s="224"/>
      <c r="U27" s="224"/>
      <c r="V27" s="224"/>
      <c r="W27" s="224"/>
      <c r="X27" s="224"/>
    </row>
    <row r="28" s="217" customFormat="1" ht="52.5" customHeight="1" outlineLevel="1" spans="1:24">
      <c r="A28" s="222" t="s">
        <v>286</v>
      </c>
      <c r="B28" s="222" t="s">
        <v>287</v>
      </c>
      <c r="C28" s="222" t="s">
        <v>285</v>
      </c>
      <c r="D28" s="222" t="s">
        <v>73</v>
      </c>
      <c r="E28" s="222" t="s">
        <v>115</v>
      </c>
      <c r="F28" s="222" t="s">
        <v>116</v>
      </c>
      <c r="G28" s="222" t="s">
        <v>319</v>
      </c>
      <c r="H28" s="222" t="s">
        <v>320</v>
      </c>
      <c r="I28" s="224">
        <v>200000</v>
      </c>
      <c r="J28" s="224"/>
      <c r="K28" s="224"/>
      <c r="L28" s="224"/>
      <c r="M28" s="224"/>
      <c r="N28" s="222"/>
      <c r="O28" s="222"/>
      <c r="P28" s="222"/>
      <c r="Q28" s="224"/>
      <c r="R28" s="224">
        <v>200000</v>
      </c>
      <c r="S28" s="224">
        <v>200000</v>
      </c>
      <c r="T28" s="224"/>
      <c r="U28" s="224"/>
      <c r="V28" s="224"/>
      <c r="W28" s="224"/>
      <c r="X28" s="224"/>
    </row>
    <row r="29" s="217" customFormat="1" ht="52.5" customHeight="1" outlineLevel="1" spans="1:24">
      <c r="A29" s="222" t="s">
        <v>286</v>
      </c>
      <c r="B29" s="222" t="s">
        <v>287</v>
      </c>
      <c r="C29" s="222" t="s">
        <v>285</v>
      </c>
      <c r="D29" s="222" t="s">
        <v>73</v>
      </c>
      <c r="E29" s="222" t="s">
        <v>115</v>
      </c>
      <c r="F29" s="222" t="s">
        <v>116</v>
      </c>
      <c r="G29" s="222" t="s">
        <v>321</v>
      </c>
      <c r="H29" s="222" t="s">
        <v>322</v>
      </c>
      <c r="I29" s="224">
        <v>50000</v>
      </c>
      <c r="J29" s="224"/>
      <c r="K29" s="224"/>
      <c r="L29" s="224"/>
      <c r="M29" s="224"/>
      <c r="N29" s="222"/>
      <c r="O29" s="222"/>
      <c r="P29" s="222"/>
      <c r="Q29" s="224"/>
      <c r="R29" s="224">
        <v>50000</v>
      </c>
      <c r="S29" s="224">
        <v>50000</v>
      </c>
      <c r="T29" s="224"/>
      <c r="U29" s="224"/>
      <c r="V29" s="224"/>
      <c r="W29" s="224"/>
      <c r="X29" s="224"/>
    </row>
    <row r="30" s="217" customFormat="1" ht="52.5" customHeight="1" spans="1:24">
      <c r="A30" s="222"/>
      <c r="B30" s="222"/>
      <c r="C30" s="222" t="s">
        <v>323</v>
      </c>
      <c r="D30" s="222"/>
      <c r="E30" s="222"/>
      <c r="F30" s="222"/>
      <c r="G30" s="222"/>
      <c r="H30" s="222"/>
      <c r="I30" s="224">
        <v>120000</v>
      </c>
      <c r="J30" s="224"/>
      <c r="K30" s="224"/>
      <c r="L30" s="224"/>
      <c r="M30" s="224"/>
      <c r="N30" s="222"/>
      <c r="O30" s="222"/>
      <c r="P30" s="222"/>
      <c r="Q30" s="224"/>
      <c r="R30" s="224">
        <v>120000</v>
      </c>
      <c r="S30" s="224"/>
      <c r="T30" s="224"/>
      <c r="U30" s="224"/>
      <c r="V30" s="224"/>
      <c r="W30" s="224"/>
      <c r="X30" s="224">
        <v>120000</v>
      </c>
    </row>
    <row r="31" s="217" customFormat="1" ht="52.5" customHeight="1" outlineLevel="1" spans="1:24">
      <c r="A31" s="222" t="s">
        <v>324</v>
      </c>
      <c r="B31" s="222" t="s">
        <v>325</v>
      </c>
      <c r="C31" s="222" t="s">
        <v>323</v>
      </c>
      <c r="D31" s="222" t="s">
        <v>73</v>
      </c>
      <c r="E31" s="222" t="s">
        <v>115</v>
      </c>
      <c r="F31" s="222" t="s">
        <v>116</v>
      </c>
      <c r="G31" s="222" t="s">
        <v>271</v>
      </c>
      <c r="H31" s="222" t="s">
        <v>272</v>
      </c>
      <c r="I31" s="224">
        <v>10000</v>
      </c>
      <c r="J31" s="224"/>
      <c r="K31" s="224"/>
      <c r="L31" s="224"/>
      <c r="M31" s="224"/>
      <c r="N31" s="222"/>
      <c r="O31" s="222"/>
      <c r="P31" s="222"/>
      <c r="Q31" s="224"/>
      <c r="R31" s="224">
        <v>10000</v>
      </c>
      <c r="S31" s="224"/>
      <c r="T31" s="224"/>
      <c r="U31" s="224"/>
      <c r="V31" s="224"/>
      <c r="W31" s="224"/>
      <c r="X31" s="224">
        <v>10000</v>
      </c>
    </row>
    <row r="32" s="217" customFormat="1" ht="52.5" customHeight="1" outlineLevel="1" spans="1:24">
      <c r="A32" s="222" t="s">
        <v>324</v>
      </c>
      <c r="B32" s="222" t="s">
        <v>325</v>
      </c>
      <c r="C32" s="222" t="s">
        <v>323</v>
      </c>
      <c r="D32" s="222" t="s">
        <v>73</v>
      </c>
      <c r="E32" s="222" t="s">
        <v>115</v>
      </c>
      <c r="F32" s="222" t="s">
        <v>116</v>
      </c>
      <c r="G32" s="222" t="s">
        <v>288</v>
      </c>
      <c r="H32" s="222" t="s">
        <v>289</v>
      </c>
      <c r="I32" s="224">
        <v>5000</v>
      </c>
      <c r="J32" s="224"/>
      <c r="K32" s="224"/>
      <c r="L32" s="224"/>
      <c r="M32" s="224"/>
      <c r="N32" s="222"/>
      <c r="O32" s="222"/>
      <c r="P32" s="222"/>
      <c r="Q32" s="224"/>
      <c r="R32" s="224">
        <v>5000</v>
      </c>
      <c r="S32" s="224"/>
      <c r="T32" s="224"/>
      <c r="U32" s="224"/>
      <c r="V32" s="224"/>
      <c r="W32" s="224"/>
      <c r="X32" s="224">
        <v>5000</v>
      </c>
    </row>
    <row r="33" s="217" customFormat="1" ht="52.5" customHeight="1" outlineLevel="1" spans="1:24">
      <c r="A33" s="222" t="s">
        <v>324</v>
      </c>
      <c r="B33" s="222" t="s">
        <v>325</v>
      </c>
      <c r="C33" s="222" t="s">
        <v>323</v>
      </c>
      <c r="D33" s="222" t="s">
        <v>73</v>
      </c>
      <c r="E33" s="222" t="s">
        <v>115</v>
      </c>
      <c r="F33" s="222" t="s">
        <v>116</v>
      </c>
      <c r="G33" s="222" t="s">
        <v>305</v>
      </c>
      <c r="H33" s="222" t="s">
        <v>306</v>
      </c>
      <c r="I33" s="224">
        <v>80000</v>
      </c>
      <c r="J33" s="224"/>
      <c r="K33" s="224"/>
      <c r="L33" s="224"/>
      <c r="M33" s="224"/>
      <c r="N33" s="222"/>
      <c r="O33" s="222"/>
      <c r="P33" s="222"/>
      <c r="Q33" s="224"/>
      <c r="R33" s="224">
        <v>80000</v>
      </c>
      <c r="S33" s="224"/>
      <c r="T33" s="224"/>
      <c r="U33" s="224"/>
      <c r="V33" s="224"/>
      <c r="W33" s="224"/>
      <c r="X33" s="224">
        <v>80000</v>
      </c>
    </row>
    <row r="34" s="217" customFormat="1" ht="52.5" customHeight="1" outlineLevel="1" spans="1:24">
      <c r="A34" s="222" t="s">
        <v>324</v>
      </c>
      <c r="B34" s="222" t="s">
        <v>325</v>
      </c>
      <c r="C34" s="222" t="s">
        <v>323</v>
      </c>
      <c r="D34" s="222" t="s">
        <v>73</v>
      </c>
      <c r="E34" s="222" t="s">
        <v>115</v>
      </c>
      <c r="F34" s="222" t="s">
        <v>116</v>
      </c>
      <c r="G34" s="222" t="s">
        <v>311</v>
      </c>
      <c r="H34" s="222" t="s">
        <v>312</v>
      </c>
      <c r="I34" s="224">
        <v>5000</v>
      </c>
      <c r="J34" s="224"/>
      <c r="K34" s="224"/>
      <c r="L34" s="224"/>
      <c r="M34" s="224"/>
      <c r="N34" s="222"/>
      <c r="O34" s="222"/>
      <c r="P34" s="222"/>
      <c r="Q34" s="224"/>
      <c r="R34" s="224">
        <v>5000</v>
      </c>
      <c r="S34" s="224"/>
      <c r="T34" s="224"/>
      <c r="U34" s="224"/>
      <c r="V34" s="224"/>
      <c r="W34" s="224"/>
      <c r="X34" s="224">
        <v>5000</v>
      </c>
    </row>
    <row r="35" s="217" customFormat="1" ht="52.5" customHeight="1" outlineLevel="1" spans="1:24">
      <c r="A35" s="222" t="s">
        <v>324</v>
      </c>
      <c r="B35" s="222" t="s">
        <v>325</v>
      </c>
      <c r="C35" s="222" t="s">
        <v>323</v>
      </c>
      <c r="D35" s="222" t="s">
        <v>73</v>
      </c>
      <c r="E35" s="222" t="s">
        <v>119</v>
      </c>
      <c r="F35" s="222" t="s">
        <v>120</v>
      </c>
      <c r="G35" s="222" t="s">
        <v>271</v>
      </c>
      <c r="H35" s="222" t="s">
        <v>272</v>
      </c>
      <c r="I35" s="224">
        <v>5000</v>
      </c>
      <c r="J35" s="224"/>
      <c r="K35" s="224"/>
      <c r="L35" s="224"/>
      <c r="M35" s="224"/>
      <c r="N35" s="222"/>
      <c r="O35" s="222"/>
      <c r="P35" s="222"/>
      <c r="Q35" s="224"/>
      <c r="R35" s="224">
        <v>5000</v>
      </c>
      <c r="S35" s="224"/>
      <c r="T35" s="224"/>
      <c r="U35" s="224"/>
      <c r="V35" s="224"/>
      <c r="W35" s="224"/>
      <c r="X35" s="224">
        <v>5000</v>
      </c>
    </row>
    <row r="36" s="217" customFormat="1" ht="52.5" customHeight="1" outlineLevel="1" spans="1:24">
      <c r="A36" s="222" t="s">
        <v>324</v>
      </c>
      <c r="B36" s="222" t="s">
        <v>325</v>
      </c>
      <c r="C36" s="222" t="s">
        <v>323</v>
      </c>
      <c r="D36" s="222" t="s">
        <v>73</v>
      </c>
      <c r="E36" s="222" t="s">
        <v>119</v>
      </c>
      <c r="F36" s="222" t="s">
        <v>120</v>
      </c>
      <c r="G36" s="222" t="s">
        <v>305</v>
      </c>
      <c r="H36" s="222" t="s">
        <v>306</v>
      </c>
      <c r="I36" s="224">
        <v>15000</v>
      </c>
      <c r="J36" s="224"/>
      <c r="K36" s="224"/>
      <c r="L36" s="224"/>
      <c r="M36" s="224"/>
      <c r="N36" s="222"/>
      <c r="O36" s="222"/>
      <c r="P36" s="222"/>
      <c r="Q36" s="224"/>
      <c r="R36" s="224">
        <v>15000</v>
      </c>
      <c r="S36" s="224"/>
      <c r="T36" s="224"/>
      <c r="U36" s="224"/>
      <c r="V36" s="224"/>
      <c r="W36" s="224"/>
      <c r="X36" s="224">
        <v>15000</v>
      </c>
    </row>
    <row r="37" s="217" customFormat="1" ht="52.5" customHeight="1" spans="1:24">
      <c r="A37" s="222"/>
      <c r="B37" s="222"/>
      <c r="C37" s="222" t="s">
        <v>326</v>
      </c>
      <c r="D37" s="222"/>
      <c r="E37" s="222"/>
      <c r="F37" s="222"/>
      <c r="G37" s="222"/>
      <c r="H37" s="222"/>
      <c r="I37" s="224">
        <v>84000</v>
      </c>
      <c r="J37" s="224">
        <v>84000</v>
      </c>
      <c r="K37" s="224">
        <v>84000</v>
      </c>
      <c r="L37" s="224"/>
      <c r="M37" s="224"/>
      <c r="N37" s="222"/>
      <c r="O37" s="222"/>
      <c r="P37" s="222"/>
      <c r="Q37" s="224"/>
      <c r="R37" s="224"/>
      <c r="S37" s="224"/>
      <c r="T37" s="224"/>
      <c r="U37" s="224"/>
      <c r="V37" s="224"/>
      <c r="W37" s="224"/>
      <c r="X37" s="224"/>
    </row>
    <row r="38" s="217" customFormat="1" ht="52.5" customHeight="1" outlineLevel="1" spans="1:24">
      <c r="A38" s="222" t="s">
        <v>286</v>
      </c>
      <c r="B38" s="222" t="s">
        <v>327</v>
      </c>
      <c r="C38" s="222" t="s">
        <v>326</v>
      </c>
      <c r="D38" s="222" t="s">
        <v>73</v>
      </c>
      <c r="E38" s="222" t="s">
        <v>115</v>
      </c>
      <c r="F38" s="222" t="s">
        <v>116</v>
      </c>
      <c r="G38" s="222" t="s">
        <v>305</v>
      </c>
      <c r="H38" s="222" t="s">
        <v>306</v>
      </c>
      <c r="I38" s="224">
        <v>84000</v>
      </c>
      <c r="J38" s="224">
        <v>84000</v>
      </c>
      <c r="K38" s="224">
        <v>84000</v>
      </c>
      <c r="L38" s="224"/>
      <c r="M38" s="224"/>
      <c r="N38" s="222"/>
      <c r="O38" s="222"/>
      <c r="P38" s="222"/>
      <c r="Q38" s="224"/>
      <c r="R38" s="224"/>
      <c r="S38" s="224"/>
      <c r="T38" s="224"/>
      <c r="U38" s="224"/>
      <c r="V38" s="224"/>
      <c r="W38" s="224"/>
      <c r="X38" s="224"/>
    </row>
    <row r="39" s="217" customFormat="1" ht="52.5" customHeight="1" spans="1:24">
      <c r="A39" s="222"/>
      <c r="B39" s="222"/>
      <c r="C39" s="222" t="s">
        <v>328</v>
      </c>
      <c r="D39" s="222"/>
      <c r="E39" s="222"/>
      <c r="F39" s="222"/>
      <c r="G39" s="222"/>
      <c r="H39" s="222"/>
      <c r="I39" s="224">
        <v>133122.6</v>
      </c>
      <c r="J39" s="224"/>
      <c r="K39" s="224"/>
      <c r="L39" s="224"/>
      <c r="M39" s="224"/>
      <c r="N39" s="222"/>
      <c r="O39" s="222"/>
      <c r="P39" s="222"/>
      <c r="Q39" s="224"/>
      <c r="R39" s="224">
        <v>133122.6</v>
      </c>
      <c r="S39" s="224"/>
      <c r="T39" s="224"/>
      <c r="U39" s="224"/>
      <c r="V39" s="224"/>
      <c r="W39" s="224"/>
      <c r="X39" s="224">
        <v>133122.6</v>
      </c>
    </row>
    <row r="40" s="217" customFormat="1" ht="52.5" customHeight="1" outlineLevel="1" spans="1:24">
      <c r="A40" s="222" t="s">
        <v>324</v>
      </c>
      <c r="B40" s="222" t="s">
        <v>329</v>
      </c>
      <c r="C40" s="222" t="s">
        <v>328</v>
      </c>
      <c r="D40" s="222" t="s">
        <v>73</v>
      </c>
      <c r="E40" s="222" t="s">
        <v>115</v>
      </c>
      <c r="F40" s="222" t="s">
        <v>116</v>
      </c>
      <c r="G40" s="222" t="s">
        <v>275</v>
      </c>
      <c r="H40" s="222" t="s">
        <v>276</v>
      </c>
      <c r="I40" s="224">
        <v>13440.3</v>
      </c>
      <c r="J40" s="224"/>
      <c r="K40" s="224"/>
      <c r="L40" s="224"/>
      <c r="M40" s="224"/>
      <c r="N40" s="222"/>
      <c r="O40" s="222"/>
      <c r="P40" s="222"/>
      <c r="Q40" s="224"/>
      <c r="R40" s="224">
        <v>13440.3</v>
      </c>
      <c r="S40" s="224"/>
      <c r="T40" s="224"/>
      <c r="U40" s="224"/>
      <c r="V40" s="224"/>
      <c r="W40" s="224"/>
      <c r="X40" s="224">
        <v>13440.3</v>
      </c>
    </row>
    <row r="41" s="217" customFormat="1" ht="52.5" customHeight="1" outlineLevel="1" spans="1:24">
      <c r="A41" s="222" t="s">
        <v>324</v>
      </c>
      <c r="B41" s="222" t="s">
        <v>329</v>
      </c>
      <c r="C41" s="222" t="s">
        <v>328</v>
      </c>
      <c r="D41" s="222" t="s">
        <v>73</v>
      </c>
      <c r="E41" s="222" t="s">
        <v>115</v>
      </c>
      <c r="F41" s="222" t="s">
        <v>116</v>
      </c>
      <c r="G41" s="222" t="s">
        <v>275</v>
      </c>
      <c r="H41" s="222" t="s">
        <v>276</v>
      </c>
      <c r="I41" s="224">
        <v>5000</v>
      </c>
      <c r="J41" s="224"/>
      <c r="K41" s="224"/>
      <c r="L41" s="224"/>
      <c r="M41" s="224"/>
      <c r="N41" s="222"/>
      <c r="O41" s="222"/>
      <c r="P41" s="222"/>
      <c r="Q41" s="224"/>
      <c r="R41" s="224">
        <v>5000</v>
      </c>
      <c r="S41" s="224"/>
      <c r="T41" s="224"/>
      <c r="U41" s="224"/>
      <c r="V41" s="224"/>
      <c r="W41" s="224"/>
      <c r="X41" s="224">
        <v>5000</v>
      </c>
    </row>
    <row r="42" s="217" customFormat="1" ht="46" customHeight="1" outlineLevel="1" spans="1:24">
      <c r="A42" s="222" t="s">
        <v>324</v>
      </c>
      <c r="B42" s="222" t="s">
        <v>329</v>
      </c>
      <c r="C42" s="222" t="s">
        <v>328</v>
      </c>
      <c r="D42" s="222" t="s">
        <v>73</v>
      </c>
      <c r="E42" s="222" t="s">
        <v>115</v>
      </c>
      <c r="F42" s="222" t="s">
        <v>116</v>
      </c>
      <c r="G42" s="222" t="s">
        <v>305</v>
      </c>
      <c r="H42" s="222" t="s">
        <v>306</v>
      </c>
      <c r="I42" s="224">
        <v>12908.8</v>
      </c>
      <c r="J42" s="224"/>
      <c r="K42" s="224"/>
      <c r="L42" s="224"/>
      <c r="M42" s="224"/>
      <c r="N42" s="222"/>
      <c r="O42" s="222"/>
      <c r="P42" s="222"/>
      <c r="Q42" s="224"/>
      <c r="R42" s="224">
        <v>12908.8</v>
      </c>
      <c r="S42" s="224"/>
      <c r="T42" s="224"/>
      <c r="U42" s="224"/>
      <c r="V42" s="224"/>
      <c r="W42" s="224"/>
      <c r="X42" s="224">
        <v>12908.8</v>
      </c>
    </row>
    <row r="43" s="217" customFormat="1" ht="52.5" customHeight="1" outlineLevel="1" spans="1:24">
      <c r="A43" s="222" t="s">
        <v>324</v>
      </c>
      <c r="B43" s="222" t="s">
        <v>329</v>
      </c>
      <c r="C43" s="222" t="s">
        <v>328</v>
      </c>
      <c r="D43" s="222" t="s">
        <v>73</v>
      </c>
      <c r="E43" s="222" t="s">
        <v>115</v>
      </c>
      <c r="F43" s="222" t="s">
        <v>116</v>
      </c>
      <c r="G43" s="222" t="s">
        <v>317</v>
      </c>
      <c r="H43" s="222" t="s">
        <v>318</v>
      </c>
      <c r="I43" s="224">
        <v>90000</v>
      </c>
      <c r="J43" s="224"/>
      <c r="K43" s="224"/>
      <c r="L43" s="224"/>
      <c r="M43" s="224"/>
      <c r="N43" s="222"/>
      <c r="O43" s="222"/>
      <c r="P43" s="222"/>
      <c r="Q43" s="224"/>
      <c r="R43" s="224">
        <v>90000</v>
      </c>
      <c r="S43" s="224"/>
      <c r="T43" s="224"/>
      <c r="U43" s="224"/>
      <c r="V43" s="224"/>
      <c r="W43" s="224"/>
      <c r="X43" s="224">
        <v>90000</v>
      </c>
    </row>
    <row r="44" s="217" customFormat="1" ht="52.5" customHeight="1" outlineLevel="1" spans="1:24">
      <c r="A44" s="222" t="s">
        <v>324</v>
      </c>
      <c r="B44" s="222" t="s">
        <v>329</v>
      </c>
      <c r="C44" s="222" t="s">
        <v>328</v>
      </c>
      <c r="D44" s="222" t="s">
        <v>73</v>
      </c>
      <c r="E44" s="222" t="s">
        <v>119</v>
      </c>
      <c r="F44" s="222" t="s">
        <v>120</v>
      </c>
      <c r="G44" s="222" t="s">
        <v>305</v>
      </c>
      <c r="H44" s="222" t="s">
        <v>306</v>
      </c>
      <c r="I44" s="224">
        <v>11773.5</v>
      </c>
      <c r="J44" s="224"/>
      <c r="K44" s="224"/>
      <c r="L44" s="224"/>
      <c r="M44" s="224"/>
      <c r="N44" s="222"/>
      <c r="O44" s="222"/>
      <c r="P44" s="222"/>
      <c r="Q44" s="224"/>
      <c r="R44" s="224">
        <v>11773.5</v>
      </c>
      <c r="S44" s="224"/>
      <c r="T44" s="224"/>
      <c r="U44" s="224"/>
      <c r="V44" s="224"/>
      <c r="W44" s="224"/>
      <c r="X44" s="224">
        <v>11773.5</v>
      </c>
    </row>
    <row r="45" s="217" customFormat="1" ht="52.5" customHeight="1" spans="1:24">
      <c r="A45" s="222"/>
      <c r="B45" s="222"/>
      <c r="C45" s="222" t="s">
        <v>330</v>
      </c>
      <c r="D45" s="222"/>
      <c r="E45" s="222"/>
      <c r="F45" s="222"/>
      <c r="G45" s="222"/>
      <c r="H45" s="222"/>
      <c r="I45" s="224">
        <v>36000</v>
      </c>
      <c r="J45" s="224">
        <v>36000</v>
      </c>
      <c r="K45" s="224">
        <v>36000</v>
      </c>
      <c r="L45" s="224"/>
      <c r="M45" s="224"/>
      <c r="N45" s="222"/>
      <c r="O45" s="222"/>
      <c r="P45" s="222"/>
      <c r="Q45" s="224"/>
      <c r="R45" s="224"/>
      <c r="S45" s="224"/>
      <c r="T45" s="224"/>
      <c r="U45" s="224"/>
      <c r="V45" s="224"/>
      <c r="W45" s="224"/>
      <c r="X45" s="224"/>
    </row>
    <row r="46" s="217" customFormat="1" ht="52.5" customHeight="1" outlineLevel="1" spans="1:24">
      <c r="A46" s="222" t="s">
        <v>286</v>
      </c>
      <c r="B46" s="222" t="s">
        <v>331</v>
      </c>
      <c r="C46" s="222" t="s">
        <v>330</v>
      </c>
      <c r="D46" s="222" t="s">
        <v>73</v>
      </c>
      <c r="E46" s="222" t="s">
        <v>115</v>
      </c>
      <c r="F46" s="222" t="s">
        <v>116</v>
      </c>
      <c r="G46" s="222" t="s">
        <v>305</v>
      </c>
      <c r="H46" s="222" t="s">
        <v>306</v>
      </c>
      <c r="I46" s="224">
        <v>36000</v>
      </c>
      <c r="J46" s="224">
        <v>36000</v>
      </c>
      <c r="K46" s="224">
        <v>36000</v>
      </c>
      <c r="L46" s="224"/>
      <c r="M46" s="224"/>
      <c r="N46" s="222"/>
      <c r="O46" s="222"/>
      <c r="P46" s="222"/>
      <c r="Q46" s="224"/>
      <c r="R46" s="224"/>
      <c r="S46" s="224"/>
      <c r="T46" s="224"/>
      <c r="U46" s="224"/>
      <c r="V46" s="224"/>
      <c r="W46" s="224"/>
      <c r="X46" s="224"/>
    </row>
    <row r="47" s="217" customFormat="1" ht="39" customHeight="1" spans="1:24">
      <c r="A47" s="223" t="s">
        <v>57</v>
      </c>
      <c r="B47" s="223"/>
      <c r="C47" s="223"/>
      <c r="D47" s="223"/>
      <c r="E47" s="223"/>
      <c r="F47" s="223"/>
      <c r="G47" s="223"/>
      <c r="H47" s="223"/>
      <c r="I47" s="224">
        <v>9323122.6</v>
      </c>
      <c r="J47" s="224">
        <v>120000</v>
      </c>
      <c r="K47" s="224">
        <v>120000</v>
      </c>
      <c r="L47" s="224"/>
      <c r="M47" s="224"/>
      <c r="N47" s="224"/>
      <c r="O47" s="224"/>
      <c r="P47" s="224"/>
      <c r="Q47" s="224"/>
      <c r="R47" s="224">
        <v>9203122.6</v>
      </c>
      <c r="S47" s="224">
        <v>8950000</v>
      </c>
      <c r="T47" s="224"/>
      <c r="U47" s="224"/>
      <c r="V47" s="224"/>
      <c r="W47" s="224"/>
      <c r="X47" s="224">
        <v>253122.6</v>
      </c>
    </row>
  </sheetData>
  <mergeCells count="31">
    <mergeCell ref="A1:X1"/>
    <mergeCell ref="A2:X2"/>
    <mergeCell ref="A3:G3"/>
    <mergeCell ref="V3:X3"/>
    <mergeCell ref="J4:M4"/>
    <mergeCell ref="N4:P4"/>
    <mergeCell ref="R4:X4"/>
    <mergeCell ref="J5:K5"/>
    <mergeCell ref="A47:H4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 ref="X5:X6"/>
  </mergeCells>
  <printOptions horizontalCentered="1"/>
  <pageMargins left="0.236111111111111" right="0.275" top="0.747916666666667" bottom="0.747916666666667" header="0.5" footer="0.5"/>
  <pageSetup paperSize="9" scale="64"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36"/>
  <sheetViews>
    <sheetView topLeftCell="A29" workbookViewId="0">
      <selection activeCell="J45" sqref="J45"/>
    </sheetView>
  </sheetViews>
  <sheetFormatPr defaultColWidth="10.2818181818182" defaultRowHeight="15" customHeight="1"/>
  <cols>
    <col min="1" max="5" width="14.2818181818182" style="1" customWidth="1"/>
    <col min="6" max="6" width="17" style="1" customWidth="1"/>
    <col min="7" max="10" width="14.2818181818182" style="1" customWidth="1"/>
    <col min="11" max="11" width="34.2818181818182" style="1" customWidth="1"/>
    <col min="12" max="16384" width="10.2818181818182" style="1"/>
  </cols>
  <sheetData>
    <row r="1" s="1" customFormat="1" ht="18.75" customHeight="1" spans="1:11">
      <c r="A1" s="210"/>
      <c r="B1" s="210"/>
      <c r="C1" s="210"/>
      <c r="D1" s="210"/>
      <c r="E1" s="210"/>
      <c r="F1" s="210"/>
      <c r="G1" s="210"/>
      <c r="H1" s="210"/>
      <c r="I1" s="210"/>
      <c r="J1" s="210"/>
      <c r="K1" s="216" t="s">
        <v>332</v>
      </c>
    </row>
    <row r="2" s="1" customFormat="1" ht="34.5" customHeight="1" spans="1:11">
      <c r="A2" s="188" t="s">
        <v>333</v>
      </c>
      <c r="B2" s="166"/>
      <c r="C2" s="65"/>
      <c r="D2" s="65"/>
      <c r="E2" s="65"/>
      <c r="F2" s="65"/>
      <c r="G2" s="166"/>
      <c r="H2" s="65"/>
      <c r="I2" s="166"/>
      <c r="J2" s="166"/>
      <c r="K2" s="65"/>
    </row>
    <row r="3" s="1" customFormat="1" ht="18.75" customHeight="1" spans="1:11">
      <c r="A3" s="211" t="s">
        <v>2</v>
      </c>
      <c r="B3" s="211"/>
      <c r="C3" s="211"/>
      <c r="D3" s="211"/>
      <c r="E3" s="211"/>
      <c r="F3" s="211"/>
      <c r="G3" s="210"/>
      <c r="H3" s="210"/>
      <c r="I3" s="210"/>
      <c r="J3" s="210"/>
      <c r="K3" s="210"/>
    </row>
    <row r="4" s="2" customFormat="1" ht="47" customHeight="1" spans="1:11">
      <c r="A4" s="212" t="s">
        <v>334</v>
      </c>
      <c r="B4" s="212" t="s">
        <v>190</v>
      </c>
      <c r="C4" s="212" t="s">
        <v>335</v>
      </c>
      <c r="D4" s="212" t="s">
        <v>336</v>
      </c>
      <c r="E4" s="212" t="s">
        <v>337</v>
      </c>
      <c r="F4" s="212" t="s">
        <v>338</v>
      </c>
      <c r="G4" s="212" t="s">
        <v>339</v>
      </c>
      <c r="H4" s="212" t="s">
        <v>340</v>
      </c>
      <c r="I4" s="212" t="s">
        <v>341</v>
      </c>
      <c r="J4" s="212" t="s">
        <v>342</v>
      </c>
      <c r="K4" s="212" t="s">
        <v>343</v>
      </c>
    </row>
    <row r="5" s="2" customFormat="1" ht="22.5" customHeight="1" spans="1:11">
      <c r="A5" s="212" t="s">
        <v>88</v>
      </c>
      <c r="B5" s="212" t="s">
        <v>89</v>
      </c>
      <c r="C5" s="212" t="s">
        <v>90</v>
      </c>
      <c r="D5" s="212" t="s">
        <v>91</v>
      </c>
      <c r="E5" s="212" t="s">
        <v>92</v>
      </c>
      <c r="F5" s="212" t="s">
        <v>93</v>
      </c>
      <c r="G5" s="212" t="s">
        <v>94</v>
      </c>
      <c r="H5" s="212" t="s">
        <v>95</v>
      </c>
      <c r="I5" s="212" t="s">
        <v>96</v>
      </c>
      <c r="J5" s="212" t="s">
        <v>97</v>
      </c>
      <c r="K5" s="212" t="s">
        <v>98</v>
      </c>
    </row>
    <row r="6" s="148" customFormat="1" ht="52.5" customHeight="1" spans="1:11">
      <c r="A6" s="213" t="s">
        <v>73</v>
      </c>
      <c r="B6" s="213"/>
      <c r="C6" s="213"/>
      <c r="D6" s="213"/>
      <c r="E6" s="213"/>
      <c r="F6" s="213"/>
      <c r="G6" s="213"/>
      <c r="H6" s="213"/>
      <c r="I6" s="213"/>
      <c r="J6" s="213"/>
      <c r="K6" s="213"/>
    </row>
    <row r="7" s="148" customFormat="1" ht="52.5" customHeight="1" outlineLevel="1" spans="1:11">
      <c r="A7" s="214" t="s">
        <v>330</v>
      </c>
      <c r="B7" s="215" t="s">
        <v>330</v>
      </c>
      <c r="C7" s="214" t="s">
        <v>344</v>
      </c>
      <c r="D7" s="214" t="s">
        <v>345</v>
      </c>
      <c r="E7" s="214" t="s">
        <v>346</v>
      </c>
      <c r="F7" s="214" t="s">
        <v>347</v>
      </c>
      <c r="G7" s="214" t="s">
        <v>348</v>
      </c>
      <c r="H7" s="213" t="s">
        <v>89</v>
      </c>
      <c r="I7" s="213" t="s">
        <v>349</v>
      </c>
      <c r="J7" s="214" t="s">
        <v>350</v>
      </c>
      <c r="K7" s="214" t="s">
        <v>351</v>
      </c>
    </row>
    <row r="8" s="148" customFormat="1" ht="52.5" customHeight="1" outlineLevel="1" spans="1:11">
      <c r="A8" s="214"/>
      <c r="B8" s="215"/>
      <c r="C8" s="214"/>
      <c r="D8" s="214" t="s">
        <v>345</v>
      </c>
      <c r="E8" s="214" t="s">
        <v>346</v>
      </c>
      <c r="F8" s="214" t="s">
        <v>352</v>
      </c>
      <c r="G8" s="214" t="s">
        <v>348</v>
      </c>
      <c r="H8" s="213" t="s">
        <v>99</v>
      </c>
      <c r="I8" s="213" t="s">
        <v>353</v>
      </c>
      <c r="J8" s="214" t="s">
        <v>350</v>
      </c>
      <c r="K8" s="214" t="s">
        <v>354</v>
      </c>
    </row>
    <row r="9" s="148" customFormat="1" ht="52.5" customHeight="1" outlineLevel="1" spans="1:11">
      <c r="A9" s="214"/>
      <c r="B9" s="215"/>
      <c r="C9" s="214"/>
      <c r="D9" s="214" t="s">
        <v>345</v>
      </c>
      <c r="E9" s="214" t="s">
        <v>355</v>
      </c>
      <c r="F9" s="214" t="s">
        <v>356</v>
      </c>
      <c r="G9" s="214" t="s">
        <v>348</v>
      </c>
      <c r="H9" s="213" t="s">
        <v>357</v>
      </c>
      <c r="I9" s="213" t="s">
        <v>358</v>
      </c>
      <c r="J9" s="214" t="s">
        <v>350</v>
      </c>
      <c r="K9" s="214" t="s">
        <v>359</v>
      </c>
    </row>
    <row r="10" s="148" customFormat="1" ht="52.5" customHeight="1" outlineLevel="1" spans="1:11">
      <c r="A10" s="214"/>
      <c r="B10" s="215"/>
      <c r="C10" s="214"/>
      <c r="D10" s="214" t="s">
        <v>345</v>
      </c>
      <c r="E10" s="214" t="s">
        <v>355</v>
      </c>
      <c r="F10" s="214" t="s">
        <v>360</v>
      </c>
      <c r="G10" s="214" t="s">
        <v>348</v>
      </c>
      <c r="H10" s="213" t="s">
        <v>357</v>
      </c>
      <c r="I10" s="213" t="s">
        <v>358</v>
      </c>
      <c r="J10" s="214" t="s">
        <v>350</v>
      </c>
      <c r="K10" s="214" t="s">
        <v>361</v>
      </c>
    </row>
    <row r="11" s="148" customFormat="1" ht="52.5" customHeight="1" outlineLevel="1" spans="1:11">
      <c r="A11" s="214"/>
      <c r="B11" s="215"/>
      <c r="C11" s="214"/>
      <c r="D11" s="214" t="s">
        <v>345</v>
      </c>
      <c r="E11" s="214" t="s">
        <v>362</v>
      </c>
      <c r="F11" s="214" t="s">
        <v>363</v>
      </c>
      <c r="G11" s="214" t="s">
        <v>348</v>
      </c>
      <c r="H11" s="213" t="s">
        <v>364</v>
      </c>
      <c r="I11" s="213" t="s">
        <v>364</v>
      </c>
      <c r="J11" s="214" t="s">
        <v>365</v>
      </c>
      <c r="K11" s="214" t="s">
        <v>366</v>
      </c>
    </row>
    <row r="12" s="148" customFormat="1" ht="52.5" customHeight="1" outlineLevel="1" spans="1:11">
      <c r="A12" s="214"/>
      <c r="B12" s="215"/>
      <c r="C12" s="214"/>
      <c r="D12" s="214" t="s">
        <v>367</v>
      </c>
      <c r="E12" s="214" t="s">
        <v>368</v>
      </c>
      <c r="F12" s="214" t="s">
        <v>369</v>
      </c>
      <c r="G12" s="214" t="s">
        <v>348</v>
      </c>
      <c r="H12" s="213" t="s">
        <v>370</v>
      </c>
      <c r="I12" s="213" t="s">
        <v>370</v>
      </c>
      <c r="J12" s="214" t="s">
        <v>365</v>
      </c>
      <c r="K12" s="214" t="s">
        <v>371</v>
      </c>
    </row>
    <row r="13" s="148" customFormat="1" ht="52.5" customHeight="1" outlineLevel="1" spans="1:11">
      <c r="A13" s="214"/>
      <c r="B13" s="215"/>
      <c r="C13" s="214"/>
      <c r="D13" s="214" t="s">
        <v>372</v>
      </c>
      <c r="E13" s="214" t="s">
        <v>373</v>
      </c>
      <c r="F13" s="214" t="s">
        <v>374</v>
      </c>
      <c r="G13" s="214" t="s">
        <v>375</v>
      </c>
      <c r="H13" s="213" t="s">
        <v>376</v>
      </c>
      <c r="I13" s="213" t="s">
        <v>358</v>
      </c>
      <c r="J13" s="214" t="s">
        <v>350</v>
      </c>
      <c r="K13" s="214" t="s">
        <v>377</v>
      </c>
    </row>
    <row r="14" s="148" customFormat="1" ht="52.5" customHeight="1" outlineLevel="1" spans="1:11">
      <c r="A14" s="214" t="s">
        <v>323</v>
      </c>
      <c r="B14" s="215" t="s">
        <v>325</v>
      </c>
      <c r="C14" s="214" t="s">
        <v>378</v>
      </c>
      <c r="D14" s="214" t="s">
        <v>345</v>
      </c>
      <c r="E14" s="214" t="s">
        <v>346</v>
      </c>
      <c r="F14" s="214" t="s">
        <v>379</v>
      </c>
      <c r="G14" s="214" t="s">
        <v>375</v>
      </c>
      <c r="H14" s="213" t="s">
        <v>380</v>
      </c>
      <c r="I14" s="213" t="s">
        <v>358</v>
      </c>
      <c r="J14" s="214" t="s">
        <v>350</v>
      </c>
      <c r="K14" s="214" t="s">
        <v>381</v>
      </c>
    </row>
    <row r="15" s="148" customFormat="1" ht="52.5" customHeight="1" outlineLevel="1" spans="1:11">
      <c r="A15" s="214"/>
      <c r="B15" s="215"/>
      <c r="C15" s="214"/>
      <c r="D15" s="214" t="s">
        <v>345</v>
      </c>
      <c r="E15" s="214" t="s">
        <v>355</v>
      </c>
      <c r="F15" s="214" t="s">
        <v>382</v>
      </c>
      <c r="G15" s="214" t="s">
        <v>348</v>
      </c>
      <c r="H15" s="213" t="s">
        <v>383</v>
      </c>
      <c r="I15" s="213" t="s">
        <v>383</v>
      </c>
      <c r="J15" s="214" t="s">
        <v>365</v>
      </c>
      <c r="K15" s="214" t="s">
        <v>384</v>
      </c>
    </row>
    <row r="16" s="148" customFormat="1" ht="52.5" customHeight="1" outlineLevel="1" spans="1:11">
      <c r="A16" s="214"/>
      <c r="B16" s="215"/>
      <c r="C16" s="214"/>
      <c r="D16" s="214" t="s">
        <v>345</v>
      </c>
      <c r="E16" s="214" t="s">
        <v>362</v>
      </c>
      <c r="F16" s="214" t="s">
        <v>385</v>
      </c>
      <c r="G16" s="214" t="s">
        <v>348</v>
      </c>
      <c r="H16" s="213" t="s">
        <v>364</v>
      </c>
      <c r="I16" s="213" t="s">
        <v>364</v>
      </c>
      <c r="J16" s="214" t="s">
        <v>365</v>
      </c>
      <c r="K16" s="214" t="s">
        <v>386</v>
      </c>
    </row>
    <row r="17" s="148" customFormat="1" ht="52.5" customHeight="1" outlineLevel="1" spans="1:11">
      <c r="A17" s="214"/>
      <c r="B17" s="215"/>
      <c r="C17" s="214"/>
      <c r="D17" s="214" t="s">
        <v>367</v>
      </c>
      <c r="E17" s="214" t="s">
        <v>387</v>
      </c>
      <c r="F17" s="214" t="s">
        <v>388</v>
      </c>
      <c r="G17" s="214" t="s">
        <v>348</v>
      </c>
      <c r="H17" s="213" t="s">
        <v>389</v>
      </c>
      <c r="I17" s="213" t="s">
        <v>390</v>
      </c>
      <c r="J17" s="214" t="s">
        <v>365</v>
      </c>
      <c r="K17" s="214" t="s">
        <v>391</v>
      </c>
    </row>
    <row r="18" s="148" customFormat="1" ht="52.5" customHeight="1" outlineLevel="1" spans="1:11">
      <c r="A18" s="214"/>
      <c r="B18" s="215"/>
      <c r="C18" s="214"/>
      <c r="D18" s="214" t="s">
        <v>367</v>
      </c>
      <c r="E18" s="214" t="s">
        <v>387</v>
      </c>
      <c r="F18" s="214" t="s">
        <v>392</v>
      </c>
      <c r="G18" s="214" t="s">
        <v>348</v>
      </c>
      <c r="H18" s="213" t="s">
        <v>389</v>
      </c>
      <c r="I18" s="213" t="s">
        <v>390</v>
      </c>
      <c r="J18" s="214" t="s">
        <v>365</v>
      </c>
      <c r="K18" s="214" t="s">
        <v>393</v>
      </c>
    </row>
    <row r="19" s="148" customFormat="1" ht="52.5" customHeight="1" outlineLevel="1" spans="1:11">
      <c r="A19" s="214"/>
      <c r="B19" s="215"/>
      <c r="C19" s="214"/>
      <c r="D19" s="214" t="s">
        <v>367</v>
      </c>
      <c r="E19" s="214" t="s">
        <v>368</v>
      </c>
      <c r="F19" s="214" t="s">
        <v>394</v>
      </c>
      <c r="G19" s="214" t="s">
        <v>348</v>
      </c>
      <c r="H19" s="213" t="s">
        <v>370</v>
      </c>
      <c r="I19" s="213" t="s">
        <v>370</v>
      </c>
      <c r="J19" s="214" t="s">
        <v>365</v>
      </c>
      <c r="K19" s="214" t="s">
        <v>395</v>
      </c>
    </row>
    <row r="20" s="148" customFormat="1" ht="52.5" customHeight="1" outlineLevel="1" spans="1:11">
      <c r="A20" s="214"/>
      <c r="B20" s="215"/>
      <c r="C20" s="214"/>
      <c r="D20" s="214" t="s">
        <v>372</v>
      </c>
      <c r="E20" s="214" t="s">
        <v>373</v>
      </c>
      <c r="F20" s="214" t="s">
        <v>373</v>
      </c>
      <c r="G20" s="214" t="s">
        <v>375</v>
      </c>
      <c r="H20" s="213" t="s">
        <v>396</v>
      </c>
      <c r="I20" s="213" t="s">
        <v>358</v>
      </c>
      <c r="J20" s="214" t="s">
        <v>365</v>
      </c>
      <c r="K20" s="214" t="s">
        <v>397</v>
      </c>
    </row>
    <row r="21" s="148" customFormat="1" ht="52.5" customHeight="1" outlineLevel="1" spans="1:11">
      <c r="A21" s="214" t="s">
        <v>326</v>
      </c>
      <c r="B21" s="215" t="s">
        <v>327</v>
      </c>
      <c r="C21" s="214" t="s">
        <v>398</v>
      </c>
      <c r="D21" s="214" t="s">
        <v>345</v>
      </c>
      <c r="E21" s="214" t="s">
        <v>346</v>
      </c>
      <c r="F21" s="214" t="s">
        <v>352</v>
      </c>
      <c r="G21" s="214" t="s">
        <v>348</v>
      </c>
      <c r="H21" s="213" t="s">
        <v>99</v>
      </c>
      <c r="I21" s="213" t="s">
        <v>353</v>
      </c>
      <c r="J21" s="214" t="s">
        <v>350</v>
      </c>
      <c r="K21" s="214" t="s">
        <v>352</v>
      </c>
    </row>
    <row r="22" s="148" customFormat="1" ht="52.5" customHeight="1" outlineLevel="1" spans="1:11">
      <c r="A22" s="214"/>
      <c r="B22" s="215"/>
      <c r="C22" s="214"/>
      <c r="D22" s="214" t="s">
        <v>345</v>
      </c>
      <c r="E22" s="214" t="s">
        <v>346</v>
      </c>
      <c r="F22" s="214" t="s">
        <v>399</v>
      </c>
      <c r="G22" s="214" t="s">
        <v>348</v>
      </c>
      <c r="H22" s="213" t="s">
        <v>94</v>
      </c>
      <c r="I22" s="213" t="s">
        <v>349</v>
      </c>
      <c r="J22" s="214" t="s">
        <v>350</v>
      </c>
      <c r="K22" s="214" t="s">
        <v>399</v>
      </c>
    </row>
    <row r="23" s="148" customFormat="1" ht="52.5" customHeight="1" outlineLevel="1" spans="1:11">
      <c r="A23" s="214"/>
      <c r="B23" s="215"/>
      <c r="C23" s="214"/>
      <c r="D23" s="214" t="s">
        <v>345</v>
      </c>
      <c r="E23" s="214" t="s">
        <v>355</v>
      </c>
      <c r="F23" s="214" t="s">
        <v>400</v>
      </c>
      <c r="G23" s="214" t="s">
        <v>348</v>
      </c>
      <c r="H23" s="213" t="s">
        <v>364</v>
      </c>
      <c r="I23" s="213" t="s">
        <v>364</v>
      </c>
      <c r="J23" s="214" t="s">
        <v>365</v>
      </c>
      <c r="K23" s="214" t="s">
        <v>401</v>
      </c>
    </row>
    <row r="24" s="148" customFormat="1" ht="52.5" customHeight="1" outlineLevel="1" spans="1:11">
      <c r="A24" s="214"/>
      <c r="B24" s="215"/>
      <c r="C24" s="214"/>
      <c r="D24" s="214" t="s">
        <v>367</v>
      </c>
      <c r="E24" s="214" t="s">
        <v>368</v>
      </c>
      <c r="F24" s="214" t="s">
        <v>402</v>
      </c>
      <c r="G24" s="214" t="s">
        <v>348</v>
      </c>
      <c r="H24" s="213" t="s">
        <v>370</v>
      </c>
      <c r="I24" s="213" t="s">
        <v>370</v>
      </c>
      <c r="J24" s="214" t="s">
        <v>365</v>
      </c>
      <c r="K24" s="214" t="s">
        <v>402</v>
      </c>
    </row>
    <row r="25" s="148" customFormat="1" ht="52.5" customHeight="1" outlineLevel="1" spans="1:11">
      <c r="A25" s="214"/>
      <c r="B25" s="215"/>
      <c r="C25" s="214"/>
      <c r="D25" s="214" t="s">
        <v>367</v>
      </c>
      <c r="E25" s="214" t="s">
        <v>368</v>
      </c>
      <c r="F25" s="214" t="s">
        <v>403</v>
      </c>
      <c r="G25" s="214" t="s">
        <v>348</v>
      </c>
      <c r="H25" s="213" t="s">
        <v>370</v>
      </c>
      <c r="I25" s="213" t="s">
        <v>370</v>
      </c>
      <c r="J25" s="214" t="s">
        <v>365</v>
      </c>
      <c r="K25" s="214" t="s">
        <v>403</v>
      </c>
    </row>
    <row r="26" s="148" customFormat="1" ht="52.5" customHeight="1" outlineLevel="1" spans="1:11">
      <c r="A26" s="214"/>
      <c r="B26" s="215"/>
      <c r="C26" s="214"/>
      <c r="D26" s="214" t="s">
        <v>372</v>
      </c>
      <c r="E26" s="214" t="s">
        <v>373</v>
      </c>
      <c r="F26" s="214" t="s">
        <v>404</v>
      </c>
      <c r="G26" s="214" t="s">
        <v>375</v>
      </c>
      <c r="H26" s="213" t="s">
        <v>376</v>
      </c>
      <c r="I26" s="213" t="s">
        <v>358</v>
      </c>
      <c r="J26" s="214" t="s">
        <v>365</v>
      </c>
      <c r="K26" s="214" t="s">
        <v>404</v>
      </c>
    </row>
    <row r="27" s="148" customFormat="1" ht="52.5" customHeight="1" outlineLevel="1" spans="1:11">
      <c r="A27" s="214" t="s">
        <v>328</v>
      </c>
      <c r="B27" s="215" t="s">
        <v>329</v>
      </c>
      <c r="C27" s="214" t="s">
        <v>405</v>
      </c>
      <c r="D27" s="214" t="s">
        <v>345</v>
      </c>
      <c r="E27" s="214" t="s">
        <v>346</v>
      </c>
      <c r="F27" s="214" t="s">
        <v>406</v>
      </c>
      <c r="G27" s="214" t="s">
        <v>348</v>
      </c>
      <c r="H27" s="213" t="s">
        <v>88</v>
      </c>
      <c r="I27" s="213" t="s">
        <v>407</v>
      </c>
      <c r="J27" s="214" t="s">
        <v>350</v>
      </c>
      <c r="K27" s="214" t="s">
        <v>406</v>
      </c>
    </row>
    <row r="28" s="148" customFormat="1" ht="52.5" customHeight="1" outlineLevel="1" spans="1:11">
      <c r="A28" s="214"/>
      <c r="B28" s="215"/>
      <c r="C28" s="214"/>
      <c r="D28" s="214" t="s">
        <v>367</v>
      </c>
      <c r="E28" s="214" t="s">
        <v>387</v>
      </c>
      <c r="F28" s="214" t="s">
        <v>408</v>
      </c>
      <c r="G28" s="214" t="s">
        <v>375</v>
      </c>
      <c r="H28" s="213" t="s">
        <v>376</v>
      </c>
      <c r="I28" s="213" t="s">
        <v>358</v>
      </c>
      <c r="J28" s="214" t="s">
        <v>350</v>
      </c>
      <c r="K28" s="214" t="s">
        <v>409</v>
      </c>
    </row>
    <row r="29" s="148" customFormat="1" ht="52.5" customHeight="1" outlineLevel="1" spans="1:11">
      <c r="A29" s="214"/>
      <c r="B29" s="215"/>
      <c r="C29" s="214"/>
      <c r="D29" s="214" t="s">
        <v>367</v>
      </c>
      <c r="E29" s="214" t="s">
        <v>368</v>
      </c>
      <c r="F29" s="214" t="s">
        <v>410</v>
      </c>
      <c r="G29" s="214" t="s">
        <v>348</v>
      </c>
      <c r="H29" s="213" t="s">
        <v>411</v>
      </c>
      <c r="I29" s="213" t="s">
        <v>411</v>
      </c>
      <c r="J29" s="214" t="s">
        <v>365</v>
      </c>
      <c r="K29" s="214" t="s">
        <v>412</v>
      </c>
    </row>
    <row r="30" s="148" customFormat="1" ht="52.5" customHeight="1" outlineLevel="1" spans="1:11">
      <c r="A30" s="214"/>
      <c r="B30" s="215"/>
      <c r="C30" s="214"/>
      <c r="D30" s="214" t="s">
        <v>372</v>
      </c>
      <c r="E30" s="214" t="s">
        <v>373</v>
      </c>
      <c r="F30" s="214" t="s">
        <v>413</v>
      </c>
      <c r="G30" s="214" t="s">
        <v>348</v>
      </c>
      <c r="H30" s="213" t="s">
        <v>396</v>
      </c>
      <c r="I30" s="213" t="s">
        <v>358</v>
      </c>
      <c r="J30" s="214" t="s">
        <v>365</v>
      </c>
      <c r="K30" s="214" t="s">
        <v>414</v>
      </c>
    </row>
    <row r="31" s="148" customFormat="1" ht="52.5" customHeight="1" outlineLevel="1" spans="1:11">
      <c r="A31" s="214" t="s">
        <v>285</v>
      </c>
      <c r="B31" s="215" t="s">
        <v>287</v>
      </c>
      <c r="C31" s="214" t="s">
        <v>415</v>
      </c>
      <c r="D31" s="214" t="s">
        <v>345</v>
      </c>
      <c r="E31" s="214" t="s">
        <v>346</v>
      </c>
      <c r="F31" s="214" t="s">
        <v>416</v>
      </c>
      <c r="G31" s="214" t="s">
        <v>348</v>
      </c>
      <c r="H31" s="213" t="s">
        <v>417</v>
      </c>
      <c r="I31" s="213" t="s">
        <v>349</v>
      </c>
      <c r="J31" s="214" t="s">
        <v>350</v>
      </c>
      <c r="K31" s="214" t="s">
        <v>418</v>
      </c>
    </row>
    <row r="32" s="148" customFormat="1" ht="52.5" customHeight="1" outlineLevel="1" spans="1:11">
      <c r="A32" s="214"/>
      <c r="B32" s="215"/>
      <c r="C32" s="214"/>
      <c r="D32" s="214" t="s">
        <v>345</v>
      </c>
      <c r="E32" s="214" t="s">
        <v>346</v>
      </c>
      <c r="F32" s="214" t="s">
        <v>419</v>
      </c>
      <c r="G32" s="214" t="s">
        <v>348</v>
      </c>
      <c r="H32" s="213" t="s">
        <v>420</v>
      </c>
      <c r="I32" s="213" t="s">
        <v>421</v>
      </c>
      <c r="J32" s="214" t="s">
        <v>350</v>
      </c>
      <c r="K32" s="214" t="s">
        <v>422</v>
      </c>
    </row>
    <row r="33" s="148" customFormat="1" ht="52.5" customHeight="1" outlineLevel="1" spans="1:11">
      <c r="A33" s="214"/>
      <c r="B33" s="215"/>
      <c r="C33" s="214"/>
      <c r="D33" s="214" t="s">
        <v>367</v>
      </c>
      <c r="E33" s="214" t="s">
        <v>387</v>
      </c>
      <c r="F33" s="214" t="s">
        <v>423</v>
      </c>
      <c r="G33" s="214" t="s">
        <v>348</v>
      </c>
      <c r="H33" s="213" t="s">
        <v>424</v>
      </c>
      <c r="I33" s="213" t="s">
        <v>424</v>
      </c>
      <c r="J33" s="214" t="s">
        <v>365</v>
      </c>
      <c r="K33" s="214" t="s">
        <v>425</v>
      </c>
    </row>
    <row r="34" s="148" customFormat="1" ht="52.5" customHeight="1" outlineLevel="1" spans="1:11">
      <c r="A34" s="214"/>
      <c r="B34" s="215"/>
      <c r="C34" s="214"/>
      <c r="D34" s="214" t="s">
        <v>367</v>
      </c>
      <c r="E34" s="214" t="s">
        <v>368</v>
      </c>
      <c r="F34" s="214" t="s">
        <v>426</v>
      </c>
      <c r="G34" s="214" t="s">
        <v>348</v>
      </c>
      <c r="H34" s="213" t="s">
        <v>390</v>
      </c>
      <c r="I34" s="213" t="s">
        <v>390</v>
      </c>
      <c r="J34" s="214" t="s">
        <v>365</v>
      </c>
      <c r="K34" s="214" t="s">
        <v>427</v>
      </c>
    </row>
    <row r="35" s="148" customFormat="1" ht="52.5" customHeight="1" outlineLevel="1" spans="1:11">
      <c r="A35" s="214"/>
      <c r="B35" s="215"/>
      <c r="C35" s="214"/>
      <c r="D35" s="214" t="s">
        <v>372</v>
      </c>
      <c r="E35" s="214" t="s">
        <v>373</v>
      </c>
      <c r="F35" s="214" t="s">
        <v>373</v>
      </c>
      <c r="G35" s="214" t="s">
        <v>375</v>
      </c>
      <c r="H35" s="213" t="s">
        <v>376</v>
      </c>
      <c r="I35" s="213" t="s">
        <v>358</v>
      </c>
      <c r="J35" s="214" t="s">
        <v>350</v>
      </c>
      <c r="K35" s="214" t="s">
        <v>428</v>
      </c>
    </row>
    <row r="36" s="148" customFormat="1" ht="52.5" customHeight="1" outlineLevel="1" spans="1:11">
      <c r="A36" s="214"/>
      <c r="B36" s="215"/>
      <c r="C36" s="214"/>
      <c r="D36" s="214" t="s">
        <v>372</v>
      </c>
      <c r="E36" s="214" t="s">
        <v>373</v>
      </c>
      <c r="F36" s="214" t="s">
        <v>429</v>
      </c>
      <c r="G36" s="214" t="s">
        <v>375</v>
      </c>
      <c r="H36" s="213" t="s">
        <v>376</v>
      </c>
      <c r="I36" s="213" t="s">
        <v>358</v>
      </c>
      <c r="J36" s="214" t="s">
        <v>350</v>
      </c>
      <c r="K36" s="214" t="s">
        <v>430</v>
      </c>
    </row>
  </sheetData>
  <mergeCells count="17">
    <mergeCell ref="A2:K2"/>
    <mergeCell ref="A3:F3"/>
    <mergeCell ref="A7:A13"/>
    <mergeCell ref="A14:A20"/>
    <mergeCell ref="A21:A26"/>
    <mergeCell ref="A27:A30"/>
    <mergeCell ref="A31:A36"/>
    <mergeCell ref="B7:B13"/>
    <mergeCell ref="B14:B20"/>
    <mergeCell ref="B21:B26"/>
    <mergeCell ref="B27:B30"/>
    <mergeCell ref="B31:B36"/>
    <mergeCell ref="C7:C13"/>
    <mergeCell ref="C14:C20"/>
    <mergeCell ref="C21:C26"/>
    <mergeCell ref="C27:C30"/>
    <mergeCell ref="C31:C36"/>
  </mergeCells>
  <printOptions horizontalCentered="1"/>
  <pageMargins left="0.472222222222222" right="0.393055555555556" top="0.550694444444444" bottom="0.432638888888889" header="0" footer="0"/>
  <pageSetup paperSize="9" scale="82"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mmsq</cp:lastModifiedBy>
  <dcterms:created xsi:type="dcterms:W3CDTF">2023-01-17T10:53:00Z</dcterms:created>
  <dcterms:modified xsi:type="dcterms:W3CDTF">2025-04-15T08:07:29Z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DD9F525AA0BD42BA8C254897B9DC38B3</vt:lpwstr>
  </property>
</Properties>
</file>