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0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'部门项目支出绩效目标表05-2'!$A$5:$M$39</definedName>
    <definedName name="_xlnm._FilterDatabase" localSheetId="10" hidden="1">部门政府采购预算表07!$A$6:$R$16</definedName>
    <definedName name="_xlnm._FilterDatabase" localSheetId="6" hidden="1">部门基本支出预算表04!$A$8:$Y$42</definedName>
    <definedName name="_xlnm._FilterDatabase" localSheetId="7" hidden="1">'部门项目支出预算表05-1'!$A$8:$BQ$22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<sst xmlns="http://schemas.openxmlformats.org/spreadsheetml/2006/main" count="1221" uniqueCount="473">
  <si>
    <t>预算01-1表</t>
  </si>
  <si>
    <t>2025年部门财务收支预算总表</t>
  </si>
  <si>
    <t>单位名称：瑞丽市环境卫生管理站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</si>
  <si>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</si>
  <si>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</si>
  <si>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</si>
  <si>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</si>
  <si>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</si>
  <si>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</si>
  <si>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</si>
  <si>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</si>
  <si>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</si>
  <si>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</si>
  <si>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</si>
  <si>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</si>
  <si>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</si>
  <si>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</si>
  <si>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</si>
  <si>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</si>
  <si>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</si>
  <si>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</si>
  <si>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</si>
  <si>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</si>
  <si>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</si>
  <si>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</si>
  <si>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</si>
  <si>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</si>
  <si>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</si>
  <si>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</si>
  <si>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</si>
  <si>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</si>
  <si>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</si>
  <si>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</si>
  <si>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</si>
  <si>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</si>
  <si>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</si>
  <si>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</si>
  <si>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</si>
  <si>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</si>
  <si>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</si>
  <si>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</si>
  <si>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</si>
  <si>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</si>
  <si>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</si>
  <si>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</si>
  <si>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</si>
  <si>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</si>
  <si>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</si>
  <si>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</si>
  <si>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</si>
  <si>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</si>
  <si>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</si>
  <si>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</si>
  <si>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</si>
  <si>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</si>
  <si>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</si>
  <si>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</si>
  <si>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</si>
  <si>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</si>
  <si>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</si>
  <si>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</si>
  <si>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</si>
  <si>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</si>
  <si>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</si>
  <si>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</si>
  <si>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</si>
  <si>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</si>
  <si>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</si>
  <si>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</si>
  <si>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</si>
  <si>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120004</t>
  </si>
  <si>
    <t>瑞丽市环境卫生管理站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</si>
  <si>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</si>
  <si>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</si>
  <si>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</si>
  <si>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</si>
  <si>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</si>
  <si>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</si>
  <si>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</si>
  <si>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</si>
  <si>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</si>
  <si>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</si>
  <si>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</si>
  <si>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</si>
  <si>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</si>
  <si>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</si>
  <si>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</si>
  <si>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</si>
  <si>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</si>
  <si>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</si>
  <si>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</si>
  <si>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</si>
  <si>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</si>
  <si>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</si>
  <si>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</si>
  <si>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</si>
  <si>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</si>
  <si>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</si>
  <si>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</si>
  <si>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</si>
  <si>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</si>
  <si>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</si>
  <si>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</si>
  <si>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</si>
  <si>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</si>
  <si>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</si>
  <si>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</si>
  <si>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</si>
  <si>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</si>
  <si>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</si>
  <si>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</si>
  <si>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</si>
  <si>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</si>
  <si>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</si>
  <si>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</si>
  <si>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</si>
  <si>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</si>
  <si>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</si>
  <si>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</si>
  <si>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</si>
  <si>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</si>
  <si>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</si>
  <si>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</si>
  <si>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</si>
  <si>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</si>
  <si>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</si>
  <si>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</si>
  <si>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</si>
  <si>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</si>
  <si>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</si>
  <si>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</si>
  <si>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</si>
  <si>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</si>
  <si>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</si>
  <si>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</si>
  <si>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</si>
  <si>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</si>
  <si>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</si>
  <si>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</si>
  <si>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</si>
  <si>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</si>
  <si>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</si>
  <si>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</si>
  <si>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</si>
  <si>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</si>
  <si>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</si>
  <si>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</si>
  <si>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</si>
  <si>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</si>
  <si>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</si>
  <si>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</si>
  <si>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</si>
  <si>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</si>
  <si>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</si>
  <si>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</si>
  <si>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</si>
  <si>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</si>
  <si>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</si>
  <si>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</si>
  <si>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</si>
  <si>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</si>
  <si>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</si>
  <si>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</si>
  <si>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</si>
  <si>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</si>
  <si>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</si>
  <si>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</si>
  <si>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</si>
  <si>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</si>
  <si>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</si>
  <si>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</si>
  <si>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</si>
  <si>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</si>
  <si>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</si>
  <si>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</si>
  <si>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</si>
  <si>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</si>
  <si>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</si>
  <si>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</si>
  <si>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</si>
  <si>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</si>
  <si>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</si>
  <si>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</si>
  <si>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</si>
  <si>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</si>
  <si>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</si>
  <si>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</si>
  <si>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</si>
  <si>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</si>
  <si>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</si>
  <si>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</si>
  <si>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</si>
  <si>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</si>
  <si>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</si>
  <si>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</si>
  <si>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</si>
  <si>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</si>
  <si>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</si>
  <si>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</si>
  <si>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</si>
  <si>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</si>
  <si>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</si>
  <si>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</si>
  <si>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533102210000000018364</t>
  </si>
  <si>
    <t>基本工资（事业）</t>
  </si>
  <si>
    <t>30101</t>
  </si>
  <si>
    <t>基本工资</t>
  </si>
  <si>
    <t>533102210000000018368</t>
  </si>
  <si>
    <t>津贴补贴（事业）</t>
  </si>
  <si>
    <t>30102</t>
  </si>
  <si>
    <t>津贴补贴</t>
  </si>
  <si>
    <t>533102210000000018367</t>
  </si>
  <si>
    <t>奖金（事业）</t>
  </si>
  <si>
    <t>30103</t>
  </si>
  <si>
    <t>奖金</t>
  </si>
  <si>
    <t>533102221100000235892</t>
  </si>
  <si>
    <t>基础性绩效</t>
  </si>
  <si>
    <t>30107</t>
  </si>
  <si>
    <t>绩效工资</t>
  </si>
  <si>
    <t>533102221100000235894</t>
  </si>
  <si>
    <t>奖励性绩效</t>
  </si>
  <si>
    <t>533102241100002199497</t>
  </si>
  <si>
    <t>事业人员优秀奖励</t>
  </si>
  <si>
    <t>533102210000000018415</t>
  </si>
  <si>
    <t>基本养老保险</t>
  </si>
  <si>
    <t>30108</t>
  </si>
  <si>
    <t>机关事业单位基本养老保险缴费</t>
  </si>
  <si>
    <t>533102210000000018413</t>
  </si>
  <si>
    <t>大病补充保险</t>
  </si>
  <si>
    <t>30110</t>
  </si>
  <si>
    <t>职工基本医疗保险缴费</t>
  </si>
  <si>
    <t>533102210000000018418</t>
  </si>
  <si>
    <t>事业医疗保险</t>
  </si>
  <si>
    <t>533102210000000018414</t>
  </si>
  <si>
    <t>工伤保险</t>
  </si>
  <si>
    <t>30112</t>
  </si>
  <si>
    <t>其他社会保障缴费</t>
  </si>
  <si>
    <t>533102210000000018416</t>
  </si>
  <si>
    <t>生育保险</t>
  </si>
  <si>
    <t>533102210000000018417</t>
  </si>
  <si>
    <t>失业保险</t>
  </si>
  <si>
    <t>533102210000000023111</t>
  </si>
  <si>
    <t>30111</t>
  </si>
  <si>
    <t>公务员医疗补助缴费</t>
  </si>
  <si>
    <t>533102210000000018422</t>
  </si>
  <si>
    <t>30113</t>
  </si>
  <si>
    <t>533102210000000018423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</si>
  <si>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</si>
  <si>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</si>
  <si>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</si>
  <si>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</si>
  <si>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</si>
  <si>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</si>
  <si>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</si>
  <si>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</si>
  <si>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</si>
  <si>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31002</t>
  </si>
  <si>
    <t>办公设备购置</t>
  </si>
  <si>
    <t>30299</t>
  </si>
  <si>
    <t>其他商品和服务支出</t>
  </si>
  <si>
    <t>533102231100001122826</t>
  </si>
  <si>
    <t>公用经费安排的公务接待费</t>
  </si>
  <si>
    <t>30217</t>
  </si>
  <si>
    <t>533102231100001122832</t>
  </si>
  <si>
    <t>公用经费安排的公务用车运行维护费</t>
  </si>
  <si>
    <t>30231</t>
  </si>
  <si>
    <t>公务用车运行维护费</t>
  </si>
  <si>
    <t>533102251100003707906</t>
  </si>
  <si>
    <t>公用经费中的工会经费</t>
  </si>
  <si>
    <t>30228</t>
  </si>
  <si>
    <t>工会经费</t>
  </si>
  <si>
    <t>533102251100003707904</t>
  </si>
  <si>
    <t>公用经费安排的社会保障缴费</t>
  </si>
  <si>
    <t>533102210000000018426</t>
  </si>
  <si>
    <t>退休公用经费</t>
  </si>
  <si>
    <t>533102210000000018425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</si>
  <si>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</si>
  <si>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</si>
  <si>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</si>
  <si>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</si>
  <si>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</si>
  <si>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</si>
  <si>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2023年建筑垃圾处置费历史欠款专项经费</t>
  </si>
  <si>
    <t>事业发展类</t>
  </si>
  <si>
    <t>533102251100004084608</t>
  </si>
  <si>
    <t>30226</t>
  </si>
  <si>
    <t>劳务费</t>
  </si>
  <si>
    <t>2023年建筑垃圾处置费历史欠款专项资金</t>
  </si>
  <si>
    <t>533102251100004134865</t>
  </si>
  <si>
    <t>建筑垃圾费非税征管成本补助经费</t>
  </si>
  <si>
    <t>533102231100001082724</t>
  </si>
  <si>
    <t>事业单位遗属补助专项资金</t>
  </si>
  <si>
    <t>民生类</t>
  </si>
  <si>
    <t>533102231100001122282</t>
  </si>
  <si>
    <t>30305</t>
  </si>
  <si>
    <t>生活补助</t>
  </si>
  <si>
    <t>赵明义（退休）医疗保险、公务员医疗补助专项资金</t>
  </si>
  <si>
    <t>533102241100002266989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</si>
  <si>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</si>
  <si>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</si>
  <si>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</si>
  <si>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</si>
  <si>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</si>
  <si>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</si>
  <si>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</si>
  <si>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</si>
  <si>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</si>
  <si>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</si>
  <si>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</si>
  <si>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</si>
  <si>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确保该职工遗属的最低生活保障，关心和关爱职工遗属，提高职工遗属生活指数。</t>
  </si>
  <si>
    <t>产出指标</t>
  </si>
  <si>
    <t>数量指标</t>
  </si>
  <si>
    <t>补助人数</t>
  </si>
  <si>
    <t>=</t>
  </si>
  <si>
    <t>1.00</t>
  </si>
  <si>
    <t>人</t>
  </si>
  <si>
    <t>定量指标</t>
  </si>
  <si>
    <t>反映单位职工遗属人员情况</t>
  </si>
  <si>
    <t>质量指标</t>
  </si>
  <si>
    <t>补助发放标准</t>
  </si>
  <si>
    <t>956</t>
  </si>
  <si>
    <t>元/人*月</t>
  </si>
  <si>
    <t>反映单位职工遗属人员生活补助发放标准情况。</t>
  </si>
  <si>
    <t>成本指标</t>
  </si>
  <si>
    <t>经济成本指标</t>
  </si>
  <si>
    <t>12000</t>
  </si>
  <si>
    <t>元</t>
  </si>
  <si>
    <t>反应年度遗属人员生活补助情况。</t>
  </si>
  <si>
    <t>效益指标</t>
  </si>
  <si>
    <t>社会效益</t>
  </si>
  <si>
    <t>遗属最低生活保障指数</t>
  </si>
  <si>
    <t>&gt;=</t>
  </si>
  <si>
    <t>90</t>
  </si>
  <si>
    <t>%</t>
  </si>
  <si>
    <t>定性指标</t>
  </si>
  <si>
    <t>反映职工遗属最低生活保障情况。</t>
  </si>
  <si>
    <t>满意度指标</t>
  </si>
  <si>
    <t>服务对象满意度</t>
  </si>
  <si>
    <t>遗属满意度</t>
  </si>
  <si>
    <t>95</t>
  </si>
  <si>
    <t>反映职工遗属人员对遗属补助发放的满意情况。</t>
  </si>
  <si>
    <t>绩效目标：确保临聘人员工资的发放、各项社会保险的缴纳，顺利开展我市城市环卫购买服务范围之外的环境卫生整治、维修维护建筑垃圾处理场等环卫基础设施及运营管理，提升我市市民居住生活环境的质量，增进我市市民对居住环境的幸福指数。</t>
  </si>
  <si>
    <t>临聘人员</t>
  </si>
  <si>
    <t>聘用人员完成情况</t>
  </si>
  <si>
    <t>环境卫生整治零星工程验收合格率</t>
  </si>
  <si>
    <t>100</t>
  </si>
  <si>
    <t>反映了建筑垃圾处理零星工程、环境卫生整治零星工程完成情况。</t>
  </si>
  <si>
    <t>296398.52</t>
  </si>
  <si>
    <t>反映了临聘人员工资及社会保险支出情况</t>
  </si>
  <si>
    <t>经济效益</t>
  </si>
  <si>
    <t>解决个人经济压力</t>
  </si>
  <si>
    <t>反映了是否按时发放聘用人员工资及社保</t>
  </si>
  <si>
    <t>个人社会就业率</t>
  </si>
  <si>
    <t>反映了聘用人员就业情况</t>
  </si>
  <si>
    <t>生态效益</t>
  </si>
  <si>
    <t>建筑垃圾无害化处理率</t>
  </si>
  <si>
    <t>反映建筑垃圾无害化处理率达标情况。</t>
  </si>
  <si>
    <t>聘用人员满意度</t>
  </si>
  <si>
    <t>根据聘用人员满意度的情况</t>
  </si>
  <si>
    <t>居民满意度</t>
  </si>
  <si>
    <t>反映居民满意度情况。</t>
  </si>
  <si>
    <t xml:space="preserve"> 
533102251100004084608</t>
  </si>
  <si>
    <t>项资金
533102241100002266989</t>
  </si>
  <si>
    <t>绩效目标：保障了退休该职工能正常享受职工医疗保险，保障了退休职工的医疗条件及生活质量。</t>
  </si>
  <si>
    <t>反映了补助人数情况。</t>
  </si>
  <si>
    <t>缴费年完成率</t>
  </si>
  <si>
    <t>反映了职工年医疗保险、公务员医疗补助缴费完成率。</t>
  </si>
  <si>
    <t>社会成本指标</t>
  </si>
  <si>
    <t>6300</t>
  </si>
  <si>
    <t>反映了职工医疗保险、公务员医疗补助年缴费额。</t>
  </si>
  <si>
    <t>职工医疗保险、公务员医疗补助保障指数</t>
  </si>
  <si>
    <t>反映了职工医疗保险、公务员医疗补助保障情况。</t>
  </si>
  <si>
    <t>职工满意度</t>
  </si>
  <si>
    <t>反映了职工医疗保险、公务员医疗补助满意程度。</t>
  </si>
  <si>
    <t xml:space="preserve"> 
533102231100001082724</t>
  </si>
  <si>
    <t>通过该项目的实施，解决我站临聘人员工资及各项社会保险的支出，解决我站部分零星项目等历史欠款支出。确保我市城市城镇垃圾及时收集、清运、处理，保障城市环境卫生、文明、整洁，保持我市良好的市容市貌，提升我市居民生活环境质量，树立我市边境贸易城市的新面貌，为促进我市边境自由贸易经济的发展奉献绵薄之力。</t>
  </si>
  <si>
    <t>年均建筑垃圾处理量</t>
  </si>
  <si>
    <t>2万</t>
  </si>
  <si>
    <t>吨</t>
  </si>
  <si>
    <t>根据建筑垃圾的过磅数量反映我市建筑垃圾的产量。</t>
  </si>
  <si>
    <t>临聘人员人数</t>
  </si>
  <si>
    <t>反映临聘人员聘用情况。</t>
  </si>
  <si>
    <t>项目验收合格率</t>
  </si>
  <si>
    <t>反映环境卫生管整治、建筑垃圾处理的零星项目验收情况。</t>
  </si>
  <si>
    <t>70</t>
  </si>
  <si>
    <t>万元</t>
  </si>
  <si>
    <t>反映年度完成建筑垃圾处置及环境卫生整治零星项目等支出情况。</t>
  </si>
  <si>
    <t>受益市民居住环境质量指数</t>
  </si>
  <si>
    <t>反映城市的环境卫生质量。</t>
  </si>
  <si>
    <t>垃圾无害化处理率</t>
  </si>
  <si>
    <t>反映我市建筑垃圾等城镇垃圾的无害化处理情况。</t>
  </si>
  <si>
    <t>市民满意度</t>
  </si>
  <si>
    <t>9</t>
  </si>
  <si>
    <t>反映我是居民及非居民对城市环境卫生的情况的满意度。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</si>
  <si>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</si>
  <si>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</si>
  <si>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</si>
  <si>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</si>
  <si>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</si>
  <si>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</si>
  <si>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</si>
  <si>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</si>
  <si>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</si>
  <si>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</si>
  <si>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</si>
  <si>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</si>
  <si>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</si>
  <si>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</si>
  <si>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</si>
  <si>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</si>
  <si>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A4、A3打印/复印纸</t>
  </si>
  <si>
    <t>复印纸</t>
  </si>
  <si>
    <t>件</t>
  </si>
  <si>
    <t>计算机软件采购</t>
  </si>
  <si>
    <t>基础软件</t>
  </si>
  <si>
    <t>台式电脑采购</t>
  </si>
  <si>
    <t>台式计算机</t>
  </si>
  <si>
    <t>台</t>
  </si>
  <si>
    <t>公务用车燃油</t>
  </si>
  <si>
    <t>车辆加油、添加燃料服务</t>
  </si>
  <si>
    <t>公务用车维修维护</t>
  </si>
  <si>
    <t>车辆维修和保养服务</t>
  </si>
  <si>
    <t>公务用车保险费</t>
  </si>
  <si>
    <t>机动车保险服务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</si>
  <si>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</si>
  <si>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</si>
  <si>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</si>
  <si>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</si>
  <si>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</si>
  <si>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</si>
  <si>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</si>
  <si>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</si>
  <si>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</si>
  <si>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</si>
  <si>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</si>
  <si>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</si>
  <si>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</si>
  <si>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</si>
  <si>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</si>
  <si>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</si>
  <si>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</si>
  <si>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</si>
  <si>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</si>
  <si>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</si>
  <si>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</si>
  <si>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</si>
  <si>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</si>
  <si>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</si>
  <si>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</si>
  <si>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</si>
  <si>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</si>
  <si>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</si>
  <si>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</si>
  <si>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</si>
  <si>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</si>
  <si>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</si>
  <si>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</si>
  <si>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</si>
  <si>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</si>
  <si>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</si>
  <si>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</si>
  <si>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</si>
  <si>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</si>
  <si>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</si>
  <si>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</si>
  <si>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</si>
  <si>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</si>
  <si>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r>
      <rPr>
        <sz val="10"/>
        <color rgb="FF000000"/>
        <rFont val="Calibri"/>
        <charset val="134"/>
      </rPr>
      <t xml:space="preserve">312 </t>
    </r>
    <r>
      <rPr>
        <sz val="10"/>
        <color rgb="FF000000"/>
        <rFont val="宋体"/>
        <charset val="134"/>
      </rPr>
      <t>民生类</t>
    </r>
  </si>
  <si>
    <t>本级</t>
  </si>
  <si>
    <r>
      <rPr>
        <sz val="10"/>
        <color rgb="FF000000"/>
        <rFont val="Calibri"/>
        <charset val="134"/>
      </rPr>
      <t xml:space="preserve">313 </t>
    </r>
    <r>
      <rPr>
        <sz val="10"/>
        <color rgb="FF000000"/>
        <rFont val="宋体"/>
        <charset val="134"/>
      </rPr>
      <t>事业发展类</t>
    </r>
  </si>
  <si>
    <r>
      <rPr>
        <sz val="10"/>
        <color rgb="FF000000"/>
        <rFont val="Calibri"/>
        <charset val="134"/>
      </rPr>
      <t>2023</t>
    </r>
    <r>
      <rPr>
        <sz val="10"/>
        <color rgb="FF000000"/>
        <rFont val="宋体"/>
        <charset val="134"/>
      </rPr>
      <t>年建筑垃圾处置费历史欠款专项经费</t>
    </r>
  </si>
  <si>
    <r>
      <rPr>
        <sz val="10"/>
        <color rgb="FF000000"/>
        <rFont val="Calibri"/>
        <charset val="134"/>
      </rPr>
      <t>2023</t>
    </r>
    <r>
      <rPr>
        <sz val="10"/>
        <color rgb="FF000000"/>
        <rFont val="宋体"/>
        <charset val="134"/>
      </rPr>
      <t>年建筑垃圾处置费历史欠款专项资金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</si>
</sst>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);[Red]\-#,##0.00\ "/>
    <numFmt numFmtId="179" formatCode="#,##0.00_ "/>
    <numFmt numFmtId="180" formatCode="0.00_ "/>
  </numFmts>
  <fonts count="55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9"/>
      <color rgb="FF000000"/>
      <name val="Calibri"/>
      <charset val="134"/>
    </font>
    <font>
      <b/>
      <sz val="10"/>
      <color rgb="FFFF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9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4" borderId="19" applyNumberFormat="0" applyAlignment="0" applyProtection="0">
      <alignment vertical="center"/>
    </xf>
    <xf numFmtId="0" fontId="45" fillId="5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top"/>
      <protection locked="0"/>
    </xf>
    <xf numFmtId="0" fontId="53" fillId="0" borderId="0">
      <alignment vertical="center"/>
    </xf>
    <xf numFmtId="0" fontId="53" fillId="0" borderId="0"/>
    <xf numFmtId="176" fontId="15" fillId="0" borderId="7">
      <alignment horizontal="right" vertical="center"/>
    </xf>
    <xf numFmtId="49" fontId="15" fillId="0" borderId="7">
      <alignment horizontal="left" vertical="center" wrapText="1"/>
    </xf>
  </cellStyleXfs>
  <cellXfs count="40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horizontal="right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horizontal="center" vertical="center" wrapText="1"/>
      <protection locked="0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1" fillId="0" borderId="7" xfId="53" applyFont="1" applyProtection="1">
      <alignment horizontal="right" vertical="center"/>
      <protection locked="0"/>
    </xf>
    <xf numFmtId="0" fontId="4" fillId="0" borderId="7" xfId="0" applyFont="1" applyFill="1" applyBorder="1" applyAlignment="1" applyProtection="1"/>
    <xf numFmtId="0" fontId="2" fillId="0" borderId="7" xfId="0" applyFont="1" applyFill="1" applyBorder="1" applyAlignment="1" applyProtection="1">
      <alignment horizontal="left" vertical="center" wrapText="1"/>
      <protection locked="0"/>
    </xf>
    <xf numFmtId="49" fontId="1" fillId="0" borderId="7" xfId="54" applyFont="1" applyProtection="1">
      <alignment horizontal="lef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left" vertical="center" wrapText="1"/>
      <protection locked="0"/>
    </xf>
    <xf numFmtId="0" fontId="1" fillId="0" borderId="4" xfId="50" applyFont="1" applyFill="1" applyBorder="1" applyAlignment="1" applyProtection="1">
      <alignment horizontal="left" vertical="center" wrapText="1"/>
      <protection locked="0"/>
    </xf>
    <xf numFmtId="43" fontId="1" fillId="0" borderId="7" xfId="50" applyNumberFormat="1" applyFont="1" applyFill="1" applyBorder="1" applyAlignment="1" applyProtection="1">
      <alignment horizontal="right" vertical="center"/>
      <protection locked="0"/>
    </xf>
    <xf numFmtId="0" fontId="1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0" xfId="50" applyFont="1" applyFill="1" applyBorder="1" applyAlignment="1" applyProtection="1"/>
    <xf numFmtId="49" fontId="5" fillId="0" borderId="0" xfId="50" applyNumberFormat="1" applyFont="1" applyFill="1" applyBorder="1" applyAlignment="1" applyProtection="1"/>
    <xf numFmtId="0" fontId="6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/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/>
    </xf>
    <xf numFmtId="0" fontId="8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7" xfId="50" applyFont="1" applyFill="1" applyBorder="1" applyAlignment="1" applyProtection="1">
      <alignment horizontal="right" vertical="center" wrapText="1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3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4" fillId="0" borderId="1" xfId="50" applyFont="1" applyFill="1" applyBorder="1" applyAlignment="1" applyProtection="1">
      <alignment horizontal="center" vertical="center" wrapText="1"/>
    </xf>
    <xf numFmtId="0" fontId="14" fillId="0" borderId="2" xfId="50" applyFont="1" applyFill="1" applyBorder="1" applyAlignment="1" applyProtection="1">
      <alignment horizontal="center" vertical="center" wrapText="1"/>
    </xf>
    <xf numFmtId="0" fontId="14" fillId="0" borderId="3" xfId="50" applyFont="1" applyFill="1" applyBorder="1" applyAlignment="1" applyProtection="1">
      <alignment horizontal="center" vertical="center" wrapText="1"/>
    </xf>
    <xf numFmtId="0" fontId="14" fillId="0" borderId="4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vertical="center" wrapText="1"/>
    </xf>
    <xf numFmtId="0" fontId="11" fillId="0" borderId="7" xfId="50" applyFont="1" applyFill="1" applyBorder="1" applyAlignment="1" applyProtection="1">
      <alignment horizontal="right" vertical="center" wrapText="1"/>
    </xf>
    <xf numFmtId="0" fontId="11" fillId="0" borderId="7" xfId="50" applyFont="1" applyFill="1" applyBorder="1" applyAlignment="1" applyProtection="1">
      <alignment horizontal="right" vertical="center"/>
    </xf>
    <xf numFmtId="0" fontId="11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4" xfId="50" applyFont="1" applyFill="1" applyBorder="1" applyAlignment="1" applyProtection="1">
      <alignment vertical="center" wrapText="1"/>
      <protection locked="0"/>
    </xf>
    <xf numFmtId="0" fontId="11" fillId="0" borderId="7" xfId="50" applyFont="1" applyFill="1" applyBorder="1" applyAlignment="1" applyProtection="1">
      <alignment horizontal="right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18" fillId="0" borderId="7" xfId="50" applyFont="1" applyFill="1" applyBorder="1" applyAlignment="1" applyProtection="1">
      <alignment horizontal="left" vertical="center" wrapText="1"/>
    </xf>
    <xf numFmtId="0" fontId="18" fillId="0" borderId="7" xfId="50" applyFont="1" applyFill="1" applyBorder="1" applyAlignment="1" applyProtection="1">
      <alignment vertical="center"/>
      <protection locked="0"/>
    </xf>
    <xf numFmtId="0" fontId="18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left" vertical="center" wrapText="1"/>
      <protection locked="0"/>
    </xf>
    <xf numFmtId="0" fontId="18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left" vertical="center" wrapText="1"/>
    </xf>
    <xf numFmtId="0" fontId="17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7" fillId="0" borderId="10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 wrapText="1"/>
    </xf>
    <xf numFmtId="0" fontId="17" fillId="0" borderId="2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18" fillId="0" borderId="2" xfId="50" applyFont="1" applyFill="1" applyBorder="1" applyAlignment="1" applyProtection="1">
      <alignment horizontal="left" vertical="center" wrapText="1"/>
    </xf>
    <xf numFmtId="0" fontId="18" fillId="0" borderId="11" xfId="50" applyFont="1" applyFill="1" applyBorder="1" applyAlignment="1" applyProtection="1">
      <alignment horizontal="right" vertical="center"/>
      <protection locked="0"/>
    </xf>
    <xf numFmtId="0" fontId="15" fillId="0" borderId="11" xfId="50" applyFont="1" applyFill="1" applyBorder="1" applyAlignment="1" applyProtection="1">
      <alignment horizontal="right" vertical="center"/>
      <protection locked="0"/>
    </xf>
    <xf numFmtId="0" fontId="18" fillId="0" borderId="2" xfId="50" applyFont="1" applyFill="1" applyBorder="1" applyAlignment="1" applyProtection="1">
      <alignment vertical="center" wrapText="1"/>
    </xf>
    <xf numFmtId="0" fontId="15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protection locked="0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</xf>
    <xf numFmtId="0" fontId="17" fillId="0" borderId="9" xfId="50" applyFont="1" applyFill="1" applyBorder="1" applyAlignment="1" applyProtection="1">
      <alignment horizontal="center" vertical="center" wrapText="1"/>
      <protection locked="0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5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 wrapText="1"/>
    </xf>
    <xf numFmtId="0" fontId="19" fillId="0" borderId="13" xfId="50" applyFont="1" applyFill="1" applyBorder="1" applyAlignment="1" applyProtection="1">
      <alignment horizontal="center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14" xfId="50" applyFont="1" applyFill="1" applyBorder="1" applyAlignment="1" applyProtection="1">
      <alignment horizontal="center" vertical="center" wrapText="1"/>
    </xf>
    <xf numFmtId="0" fontId="17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8" fillId="0" borderId="6" xfId="50" applyFont="1" applyFill="1" applyBorder="1" applyAlignment="1" applyProtection="1">
      <alignment horizontal="left" vertical="center" wrapText="1"/>
    </xf>
    <xf numFmtId="0" fontId="18" fillId="0" borderId="14" xfId="50" applyFont="1" applyFill="1" applyBorder="1" applyAlignment="1" applyProtection="1">
      <alignment horizontal="left" vertical="center" wrapText="1"/>
    </xf>
    <xf numFmtId="0" fontId="18" fillId="0" borderId="14" xfId="50" applyFont="1" applyFill="1" applyBorder="1" applyAlignment="1" applyProtection="1">
      <alignment horizontal="right" vertical="center"/>
      <protection locked="0"/>
    </xf>
    <xf numFmtId="0" fontId="18" fillId="0" borderId="14" xfId="50" applyFont="1" applyFill="1" applyBorder="1" applyAlignment="1" applyProtection="1">
      <alignment horizontal="left" vertical="center" wrapText="1"/>
      <protection locked="0"/>
    </xf>
    <xf numFmtId="0" fontId="18" fillId="0" borderId="14" xfId="50" applyFont="1" applyFill="1" applyBorder="1" applyAlignment="1" applyProtection="1">
      <alignment horizontal="right" vertical="center"/>
    </xf>
    <xf numFmtId="0" fontId="18" fillId="0" borderId="12" xfId="50" applyFont="1" applyFill="1" applyBorder="1" applyAlignment="1" applyProtection="1">
      <alignment horizontal="center" vertical="center"/>
    </xf>
    <xf numFmtId="0" fontId="18" fillId="0" borderId="15" xfId="50" applyFont="1" applyFill="1" applyBorder="1" applyAlignment="1" applyProtection="1">
      <alignment horizontal="left" vertical="center"/>
    </xf>
    <xf numFmtId="0" fontId="18" fillId="0" borderId="14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8" fillId="0" borderId="0" xfId="50" applyFont="1" applyFill="1" applyBorder="1" applyAlignment="1" applyProtection="1">
      <alignment horizontal="right" wrapText="1"/>
      <protection locked="0"/>
    </xf>
    <xf numFmtId="0" fontId="17" fillId="0" borderId="3" xfId="50" applyFont="1" applyFill="1" applyBorder="1" applyAlignment="1" applyProtection="1">
      <alignment horizontal="center" vertical="center" wrapText="1"/>
      <protection locked="0"/>
    </xf>
    <xf numFmtId="0" fontId="17" fillId="0" borderId="3" xfId="50" applyFont="1" applyFill="1" applyBorder="1" applyAlignment="1" applyProtection="1">
      <alignment horizontal="center" vertical="center"/>
      <protection locked="0"/>
    </xf>
    <xf numFmtId="0" fontId="17" fillId="0" borderId="15" xfId="50" applyFont="1" applyFill="1" applyBorder="1" applyAlignment="1" applyProtection="1">
      <alignment horizontal="center" vertical="center" wrapText="1"/>
    </xf>
    <xf numFmtId="0" fontId="19" fillId="0" borderId="15" xfId="50" applyFont="1" applyFill="1" applyBorder="1" applyAlignment="1" applyProtection="1">
      <alignment horizontal="center" vertical="center"/>
      <protection locked="0"/>
    </xf>
    <xf numFmtId="0" fontId="19" fillId="0" borderId="15" xfId="50" applyFont="1" applyFill="1" applyBorder="1" applyAlignment="1" applyProtection="1">
      <alignment horizontal="center" vertical="center" wrapText="1"/>
      <protection locked="0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8" fillId="0" borderId="7" xfId="50" applyFont="1" applyFill="1" applyBorder="1" applyAlignment="1" applyProtection="1">
      <alignment horizontal="right" vertical="center"/>
      <protection locked="0"/>
    </xf>
    <xf numFmtId="0" fontId="18" fillId="0" borderId="0" xfId="50" applyFont="1" applyFill="1" applyBorder="1" applyAlignment="1" applyProtection="1">
      <alignment horizontal="right" vertical="center" wrapText="1"/>
    </xf>
    <xf numFmtId="0" fontId="18" fillId="0" borderId="0" xfId="50" applyFont="1" applyFill="1" applyBorder="1" applyAlignment="1" applyProtection="1">
      <alignment horizontal="right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/>
    <xf numFmtId="0" fontId="20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left"/>
    </xf>
    <xf numFmtId="0" fontId="14" fillId="0" borderId="1" xfId="50" applyFont="1" applyFill="1" applyBorder="1" applyAlignment="1" applyProtection="1">
      <alignment horizontal="left" vertical="center" wrapText="1"/>
    </xf>
    <xf numFmtId="0" fontId="14" fillId="0" borderId="9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left" vertical="center" wrapText="1"/>
    </xf>
    <xf numFmtId="0" fontId="14" fillId="0" borderId="13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14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left" vertical="center"/>
      <protection locked="0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/>
    </xf>
    <xf numFmtId="0" fontId="21" fillId="0" borderId="14" xfId="0" applyFont="1" applyFill="1" applyBorder="1" applyAlignment="1" applyProtection="1">
      <alignment horizontal="right" vertical="center"/>
    </xf>
    <xf numFmtId="176" fontId="15" fillId="0" borderId="7" xfId="53" applyProtection="1">
      <alignment horizontal="right" vertical="center"/>
      <protection locked="0"/>
    </xf>
    <xf numFmtId="0" fontId="14" fillId="0" borderId="12" xfId="50" applyFont="1" applyFill="1" applyBorder="1" applyAlignment="1" applyProtection="1">
      <alignment horizontal="left" vertical="center"/>
    </xf>
    <xf numFmtId="0" fontId="14" fillId="0" borderId="15" xfId="50" applyFont="1" applyFill="1" applyBorder="1" applyAlignment="1" applyProtection="1">
      <alignment horizontal="left" vertical="center"/>
    </xf>
    <xf numFmtId="4" fontId="14" fillId="0" borderId="14" xfId="50" applyNumberFormat="1" applyFont="1" applyFill="1" applyBorder="1" applyAlignment="1" applyProtection="1">
      <alignment horizontal="center" vertical="center"/>
      <protection locked="0"/>
    </xf>
    <xf numFmtId="0" fontId="22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23" fillId="0" borderId="0" xfId="50" applyFont="1" applyFill="1" applyBorder="1" applyAlignment="1" applyProtection="1">
      <alignment horizontal="left" vertical="top"/>
      <protection locked="0"/>
    </xf>
    <xf numFmtId="0" fontId="23" fillId="0" borderId="0" xfId="50" applyFont="1" applyFill="1" applyBorder="1" applyAlignment="1" applyProtection="1">
      <alignment horizontal="left"/>
    </xf>
    <xf numFmtId="0" fontId="14" fillId="0" borderId="0" xfId="50" applyFont="1" applyFill="1" applyBorder="1" applyAlignment="1" applyProtection="1">
      <alignment horizontal="left"/>
      <protection locked="0"/>
    </xf>
    <xf numFmtId="0" fontId="14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3" xfId="50" applyFont="1" applyFill="1" applyBorder="1" applyAlignment="1" applyProtection="1">
      <alignment horizontal="center" vertical="center"/>
      <protection locked="0"/>
    </xf>
    <xf numFmtId="0" fontId="23" fillId="0" borderId="13" xfId="50" applyFont="1" applyFill="1" applyBorder="1" applyAlignment="1" applyProtection="1">
      <alignment horizontal="left" vertical="center" wrapText="1"/>
      <protection locked="0"/>
    </xf>
    <xf numFmtId="0" fontId="14" fillId="0" borderId="15" xfId="50" applyFont="1" applyFill="1" applyBorder="1" applyAlignment="1" applyProtection="1">
      <alignment horizontal="left" vertical="center" wrapText="1"/>
    </xf>
    <xf numFmtId="0" fontId="23" fillId="0" borderId="15" xfId="50" applyFont="1" applyFill="1" applyBorder="1" applyAlignment="1" applyProtection="1">
      <alignment horizontal="left" vertical="center"/>
      <protection locked="0"/>
    </xf>
    <xf numFmtId="0" fontId="23" fillId="0" borderId="15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horizontal="left" vertical="center" wrapText="1"/>
      <protection locked="0"/>
    </xf>
    <xf numFmtId="0" fontId="14" fillId="0" borderId="7" xfId="50" applyFont="1" applyFill="1" applyBorder="1" applyAlignment="1" applyProtection="1">
      <alignment horizontal="left" vertical="center" wrapText="1"/>
      <protection locked="0"/>
    </xf>
    <xf numFmtId="4" fontId="14" fillId="0" borderId="14" xfId="50" applyNumberFormat="1" applyFont="1" applyFill="1" applyBorder="1" applyAlignment="1" applyProtection="1">
      <alignment horizontal="left" vertical="center"/>
      <protection locked="0"/>
    </xf>
    <xf numFmtId="49" fontId="10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2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right"/>
    </xf>
    <xf numFmtId="0" fontId="12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24" fillId="0" borderId="0" xfId="50" applyFont="1" applyFill="1" applyBorder="1" applyAlignment="1" applyProtection="1">
      <alignment horizontal="right"/>
      <protection locked="0"/>
    </xf>
    <xf numFmtId="0" fontId="14" fillId="0" borderId="1" xfId="50" applyFont="1" applyFill="1" applyBorder="1" applyAlignment="1" applyProtection="1">
      <alignment horizontal="center" vertical="center"/>
      <protection locked="0"/>
    </xf>
    <xf numFmtId="49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14" fillId="0" borderId="4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49" fontId="14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  <protection locked="0"/>
    </xf>
    <xf numFmtId="177" fontId="11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11" fillId="0" borderId="7" xfId="50" applyNumberFormat="1" applyFont="1" applyFill="1" applyBorder="1" applyAlignment="1" applyProtection="1">
      <alignment horizontal="right" vertical="center"/>
    </xf>
    <xf numFmtId="177" fontId="11" fillId="0" borderId="7" xfId="50" applyNumberFormat="1" applyFont="1" applyFill="1" applyBorder="1" applyAlignment="1" applyProtection="1">
      <alignment horizontal="right" vertical="center" wrapText="1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0" fillId="0" borderId="0" xfId="50" applyFont="1" applyFill="1" applyBorder="1" applyAlignment="1" applyProtection="1">
      <alignment vertical="center"/>
      <protection locked="0"/>
    </xf>
    <xf numFmtId="49" fontId="18" fillId="0" borderId="7" xfId="54" applyFont="1" applyAlignment="1">
      <alignment horizontal="center" vertical="center" wrapText="1"/>
    </xf>
    <xf numFmtId="0" fontId="9" fillId="0" borderId="11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horizontal="center" vertical="center" wrapText="1"/>
    </xf>
    <xf numFmtId="0" fontId="10" fillId="0" borderId="11" xfId="50" applyFont="1" applyFill="1" applyBorder="1" applyAlignment="1" applyProtection="1">
      <alignment vertical="center"/>
    </xf>
    <xf numFmtId="0" fontId="10" fillId="0" borderId="11" xfId="50" applyFont="1" applyFill="1" applyBorder="1" applyAlignment="1" applyProtection="1">
      <alignment vertical="center" wrapText="1"/>
    </xf>
    <xf numFmtId="0" fontId="9" fillId="0" borderId="11" xfId="50" applyFont="1" applyFill="1" applyBorder="1" applyAlignment="1" applyProtection="1">
      <alignment vertical="top"/>
      <protection locked="0"/>
    </xf>
    <xf numFmtId="49" fontId="18" fillId="0" borderId="7" xfId="54" applyFont="1">
      <alignment horizontal="left" vertical="center" wrapText="1"/>
    </xf>
    <xf numFmtId="49" fontId="18" fillId="0" borderId="7" xfId="54" applyFont="1" applyAlignment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0" fontId="23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49" fontId="20" fillId="0" borderId="0" xfId="50" applyNumberFormat="1" applyFont="1" applyFill="1" applyBorder="1" applyAlignment="1" applyProtection="1"/>
    <xf numFmtId="0" fontId="14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 wrapText="1"/>
      <protection locked="0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 wrapText="1"/>
      <protection locked="0"/>
    </xf>
    <xf numFmtId="0" fontId="23" fillId="0" borderId="11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/>
      <protection locked="0"/>
    </xf>
    <xf numFmtId="176" fontId="18" fillId="0" borderId="7" xfId="53" applyFont="1">
      <alignment horizontal="right" vertical="center"/>
    </xf>
    <xf numFmtId="4" fontId="23" fillId="0" borderId="11" xfId="50" applyNumberFormat="1" applyFont="1" applyFill="1" applyBorder="1" applyAlignment="1" applyProtection="1">
      <alignment horizontal="right" vertical="center" wrapText="1"/>
      <protection locked="0"/>
    </xf>
    <xf numFmtId="4" fontId="23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50" applyFont="1" applyFill="1" applyBorder="1" applyAlignment="1" applyProtection="1">
      <alignment vertical="top"/>
      <protection locked="0"/>
    </xf>
    <xf numFmtId="49" fontId="20" fillId="0" borderId="0" xfId="50" applyNumberFormat="1" applyFont="1" applyFill="1" applyBorder="1" applyAlignment="1" applyProtection="1">
      <protection locked="0"/>
    </xf>
    <xf numFmtId="0" fontId="20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20" fillId="0" borderId="11" xfId="50" applyFont="1" applyFill="1" applyBorder="1" applyAlignment="1" applyProtection="1">
      <alignment horizontal="center" vertical="center"/>
      <protection locked="0"/>
    </xf>
    <xf numFmtId="0" fontId="23" fillId="0" borderId="11" xfId="50" applyFont="1" applyFill="1" applyBorder="1" applyAlignment="1" applyProtection="1">
      <alignment horizontal="left" vertical="center"/>
      <protection locked="0"/>
    </xf>
    <xf numFmtId="4" fontId="14" fillId="0" borderId="11" xfId="50" applyNumberFormat="1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  <protection locked="0"/>
    </xf>
    <xf numFmtId="0" fontId="25" fillId="0" borderId="0" xfId="50" applyFont="1" applyFill="1" applyBorder="1" applyAlignment="1" applyProtection="1">
      <alignment horizontal="center"/>
    </xf>
    <xf numFmtId="0" fontId="25" fillId="0" borderId="0" xfId="50" applyFont="1" applyFill="1" applyBorder="1" applyAlignment="1" applyProtection="1"/>
    <xf numFmtId="0" fontId="25" fillId="0" borderId="0" xfId="50" applyFont="1" applyFill="1" applyBorder="1" applyAlignment="1" applyProtection="1">
      <alignment horizontal="center" wrapText="1"/>
    </xf>
    <xf numFmtId="0" fontId="25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6" fillId="0" borderId="0" xfId="50" applyFont="1" applyFill="1" applyBorder="1" applyAlignment="1" applyProtection="1">
      <alignment horizontal="center" vertical="center" wrapText="1"/>
    </xf>
    <xf numFmtId="0" fontId="27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wrapText="1"/>
    </xf>
    <xf numFmtId="0" fontId="23" fillId="0" borderId="0" xfId="50" applyFont="1" applyFill="1" applyBorder="1" applyAlignment="1" applyProtection="1">
      <alignment wrapText="1"/>
    </xf>
    <xf numFmtId="0" fontId="23" fillId="0" borderId="0" xfId="50" applyFont="1" applyFill="1" applyBorder="1" applyAlignment="1" applyProtection="1">
      <alignment horizontal="right" wrapText="1"/>
    </xf>
    <xf numFmtId="0" fontId="28" fillId="0" borderId="1" xfId="50" applyFont="1" applyFill="1" applyBorder="1" applyAlignment="1" applyProtection="1">
      <alignment horizontal="center" vertical="center" wrapText="1"/>
    </xf>
    <xf numFmtId="0" fontId="28" fillId="0" borderId="1" xfId="50" applyFont="1" applyFill="1" applyBorder="1" applyAlignment="1" applyProtection="1">
      <alignment horizontal="center" vertical="center"/>
    </xf>
    <xf numFmtId="0" fontId="28" fillId="0" borderId="2" xfId="50" applyFont="1" applyFill="1" applyBorder="1" applyAlignment="1" applyProtection="1">
      <alignment horizontal="center" vertical="center"/>
    </xf>
    <xf numFmtId="0" fontId="28" fillId="0" borderId="3" xfId="50" applyFont="1" applyFill="1" applyBorder="1" applyAlignment="1" applyProtection="1">
      <alignment horizontal="center" vertical="center"/>
    </xf>
    <xf numFmtId="0" fontId="28" fillId="0" borderId="4" xfId="50" applyFont="1" applyFill="1" applyBorder="1" applyAlignment="1" applyProtection="1">
      <alignment horizontal="center" vertical="center"/>
    </xf>
    <xf numFmtId="0" fontId="28" fillId="0" borderId="6" xfId="50" applyFont="1" applyFill="1" applyBorder="1" applyAlignment="1" applyProtection="1">
      <alignment horizontal="center" vertical="center" wrapText="1"/>
    </xf>
    <xf numFmtId="0" fontId="28" fillId="0" borderId="6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center" vertical="center"/>
    </xf>
    <xf numFmtId="0" fontId="25" fillId="0" borderId="7" xfId="50" applyFont="1" applyFill="1" applyBorder="1" applyAlignment="1" applyProtection="1">
      <alignment horizontal="center" vertical="center" wrapText="1"/>
    </xf>
    <xf numFmtId="0" fontId="25" fillId="0" borderId="2" xfId="50" applyFont="1" applyFill="1" applyBorder="1" applyAlignment="1" applyProtection="1">
      <alignment horizontal="center" vertical="center" wrapText="1"/>
    </xf>
    <xf numFmtId="4" fontId="28" fillId="0" borderId="7" xfId="50" applyNumberFormat="1" applyFont="1" applyFill="1" applyBorder="1" applyAlignment="1" applyProtection="1">
      <alignment horizontal="right" vertical="center"/>
    </xf>
    <xf numFmtId="4" fontId="25" fillId="0" borderId="2" xfId="50" applyNumberFormat="1" applyFont="1" applyFill="1" applyBorder="1" applyAlignment="1" applyProtection="1">
      <alignment horizontal="right" vertical="center"/>
    </xf>
    <xf numFmtId="4" fontId="29" fillId="0" borderId="7" xfId="0" applyNumberFormat="1" applyFont="1" applyFill="1" applyBorder="1" applyAlignment="1" applyProtection="1">
      <alignment vertical="center"/>
    </xf>
    <xf numFmtId="10" fontId="25" fillId="0" borderId="0" xfId="3" applyNumberFormat="1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horizontal="right" vertical="center"/>
    </xf>
    <xf numFmtId="0" fontId="20" fillId="0" borderId="0" xfId="50" applyFont="1" applyFill="1" applyBorder="1" applyAlignment="1" applyProtection="1">
      <alignment horizontal="left" vertical="center"/>
      <protection locked="0"/>
    </xf>
    <xf numFmtId="49" fontId="20" fillId="0" borderId="2" xfId="50" applyNumberFormat="1" applyFont="1" applyFill="1" applyBorder="1" applyAlignment="1" applyProtection="1">
      <alignment horizontal="center" vertical="center" wrapText="1"/>
    </xf>
    <xf numFmtId="49" fontId="20" fillId="0" borderId="4" xfId="50" applyNumberFormat="1" applyFont="1" applyFill="1" applyBorder="1" applyAlignment="1" applyProtection="1">
      <alignment horizontal="center" vertical="center" wrapText="1"/>
    </xf>
    <xf numFmtId="0" fontId="20" fillId="0" borderId="1" xfId="50" applyFont="1" applyFill="1" applyBorder="1" applyAlignment="1" applyProtection="1">
      <alignment horizontal="center" vertical="center"/>
      <protection locked="0"/>
    </xf>
    <xf numFmtId="0" fontId="20" fillId="0" borderId="2" xfId="50" applyFont="1" applyFill="1" applyBorder="1" applyAlignment="1" applyProtection="1">
      <alignment horizontal="center" vertical="center"/>
      <protection locked="0"/>
    </xf>
    <xf numFmtId="0" fontId="20" fillId="0" borderId="3" xfId="50" applyFont="1" applyFill="1" applyBorder="1" applyAlignment="1" applyProtection="1">
      <alignment horizontal="center" vertical="center"/>
    </xf>
    <xf numFmtId="0" fontId="20" fillId="0" borderId="4" xfId="50" applyFont="1" applyFill="1" applyBorder="1" applyAlignment="1" applyProtection="1">
      <alignment horizontal="center" vertical="center"/>
    </xf>
    <xf numFmtId="0" fontId="20" fillId="0" borderId="9" xfId="50" applyFont="1" applyFill="1" applyBorder="1" applyAlignment="1" applyProtection="1">
      <alignment horizontal="center" vertical="center"/>
    </xf>
    <xf numFmtId="49" fontId="20" fillId="0" borderId="7" xfId="50" applyNumberFormat="1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14" xfId="50" applyFont="1" applyFill="1" applyBorder="1" applyAlignment="1" applyProtection="1">
      <alignment horizontal="center" vertical="center"/>
    </xf>
    <xf numFmtId="49" fontId="20" fillId="0" borderId="7" xfId="50" applyNumberFormat="1" applyFont="1" applyFill="1" applyBorder="1" applyAlignment="1" applyProtection="1">
      <alignment horizontal="center" vertical="center"/>
      <protection locked="0"/>
    </xf>
    <xf numFmtId="49" fontId="2" fillId="0" borderId="7" xfId="54" applyFont="1">
      <alignment horizontal="left" vertical="center" wrapText="1"/>
    </xf>
    <xf numFmtId="43" fontId="20" fillId="0" borderId="7" xfId="50" applyNumberFormat="1" applyFont="1" applyFill="1" applyBorder="1" applyAlignment="1" applyProtection="1">
      <alignment horizontal="center" vertical="center"/>
    </xf>
    <xf numFmtId="43" fontId="20" fillId="0" borderId="7" xfId="50" applyNumberFormat="1" applyFont="1" applyFill="1" applyBorder="1" applyAlignment="1" applyProtection="1">
      <alignment horizontal="center" vertical="center"/>
      <protection locked="0"/>
    </xf>
    <xf numFmtId="49" fontId="2" fillId="0" borderId="7" xfId="54" applyFont="1" applyAlignment="1">
      <alignment horizontal="left" vertical="center" wrapText="1" indent="1"/>
    </xf>
    <xf numFmtId="49" fontId="2" fillId="0" borderId="7" xfId="54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/>
    </xf>
    <xf numFmtId="0" fontId="10" fillId="0" borderId="4" xfId="50" applyFont="1" applyFill="1" applyBorder="1" applyAlignment="1" applyProtection="1">
      <alignment horizontal="center" vertical="center"/>
    </xf>
    <xf numFmtId="4" fontId="1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7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>
      <alignment vertical="center"/>
    </xf>
    <xf numFmtId="0" fontId="18" fillId="0" borderId="0" xfId="50" applyFont="1" applyFill="1" applyBorder="1" applyAlignment="1" applyProtection="1">
      <alignment horizontal="right" vertical="center"/>
    </xf>
    <xf numFmtId="0" fontId="30" fillId="0" borderId="0" xfId="50" applyFont="1" applyFill="1" applyBorder="1" applyAlignment="1" applyProtection="1">
      <alignment horizontal="center" vertical="center"/>
    </xf>
    <xf numFmtId="0" fontId="31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right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2" fillId="0" borderId="7" xfId="50" applyFont="1" applyFill="1" applyBorder="1" applyAlignment="1" applyProtection="1">
      <alignment vertical="center"/>
    </xf>
    <xf numFmtId="4" fontId="2" fillId="0" borderId="7" xfId="50" applyNumberFormat="1" applyFont="1" applyFill="1" applyBorder="1" applyAlignment="1" applyProtection="1">
      <alignment horizontal="right" vertical="center"/>
    </xf>
    <xf numFmtId="0" fontId="2" fillId="0" borderId="7" xfId="50" applyFont="1" applyFill="1" applyBorder="1" applyAlignment="1" applyProtection="1">
      <alignment horizontal="left" vertical="center"/>
      <protection locked="0"/>
    </xf>
    <xf numFmtId="4" fontId="2" fillId="0" borderId="7" xfId="50" applyNumberFormat="1" applyFont="1" applyFill="1" applyBorder="1" applyAlignment="1" applyProtection="1">
      <alignment horizontal="right" vertical="center"/>
      <protection locked="0"/>
    </xf>
    <xf numFmtId="0" fontId="2" fillId="0" borderId="7" xfId="50" applyFont="1" applyFill="1" applyBorder="1" applyAlignment="1" applyProtection="1">
      <alignment vertical="center"/>
      <protection locked="0"/>
    </xf>
    <xf numFmtId="4" fontId="1" fillId="0" borderId="7" xfId="50" applyNumberFormat="1" applyFont="1" applyFill="1" applyBorder="1" applyAlignment="1" applyProtection="1">
      <alignment horizontal="right" vertical="center"/>
      <protection locked="0"/>
    </xf>
    <xf numFmtId="0" fontId="2" fillId="0" borderId="7" xfId="50" applyFont="1" applyFill="1" applyBorder="1" applyAlignment="1" applyProtection="1">
      <alignment horizontal="left" vertical="center"/>
    </xf>
    <xf numFmtId="0" fontId="31" fillId="0" borderId="7" xfId="50" applyFont="1" applyFill="1" applyBorder="1" applyAlignment="1" applyProtection="1">
      <alignment horizontal="center" vertical="center"/>
    </xf>
    <xf numFmtId="0" fontId="31" fillId="0" borderId="7" xfId="50" applyFont="1" applyFill="1" applyBorder="1" applyAlignment="1" applyProtection="1">
      <alignment horizontal="right" vertical="center"/>
    </xf>
    <xf numFmtId="0" fontId="31" fillId="0" borderId="7" xfId="50" applyFont="1" applyFill="1" applyBorder="1" applyAlignment="1" applyProtection="1">
      <alignment horizontal="center" vertical="center"/>
      <protection locked="0"/>
    </xf>
    <xf numFmtId="4" fontId="31" fillId="0" borderId="7" xfId="50" applyNumberFormat="1" applyFont="1" applyFill="1" applyBorder="1" applyAlignment="1" applyProtection="1">
      <alignment horizontal="right" vertical="center"/>
    </xf>
    <xf numFmtId="178" fontId="31" fillId="0" borderId="7" xfId="50" applyNumberFormat="1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/>
    </xf>
    <xf numFmtId="0" fontId="10" fillId="0" borderId="3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  <protection locked="0"/>
    </xf>
    <xf numFmtId="0" fontId="10" fillId="0" borderId="7" xfId="50" applyFont="1" applyFill="1" applyBorder="1" applyAlignment="1" applyProtection="1">
      <alignment horizontal="center" vertical="center"/>
    </xf>
    <xf numFmtId="0" fontId="2" fillId="0" borderId="7" xfId="54" applyNumberFormat="1" applyFont="1">
      <alignment horizontal="left" vertical="center" wrapText="1"/>
    </xf>
    <xf numFmtId="43" fontId="10" fillId="0" borderId="7" xfId="50" applyNumberFormat="1" applyFont="1" applyFill="1" applyBorder="1" applyAlignment="1" applyProtection="1">
      <alignment horizontal="center" vertical="center"/>
    </xf>
    <xf numFmtId="0" fontId="2" fillId="0" borderId="7" xfId="54" applyNumberFormat="1" applyFont="1" applyAlignment="1">
      <alignment horizontal="left" vertical="center" wrapText="1" indent="1"/>
    </xf>
    <xf numFmtId="0" fontId="2" fillId="0" borderId="7" xfId="54" applyNumberFormat="1" applyFont="1" applyAlignment="1">
      <alignment horizontal="left" vertical="center" wrapText="1" indent="2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horizontal="center" vertical="center" wrapText="1"/>
    </xf>
    <xf numFmtId="179" fontId="10" fillId="0" borderId="7" xfId="5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justify" vertical="top"/>
      <protection locked="0"/>
    </xf>
    <xf numFmtId="180" fontId="10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3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  <protection locked="0"/>
    </xf>
    <xf numFmtId="0" fontId="10" fillId="0" borderId="7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left" vertical="center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5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/>
    </xf>
    <xf numFmtId="3" fontId="20" fillId="0" borderId="2" xfId="50" applyNumberFormat="1" applyFont="1" applyFill="1" applyBorder="1" applyAlignment="1" applyProtection="1">
      <alignment horizontal="center" vertical="center"/>
    </xf>
    <xf numFmtId="3" fontId="20" fillId="0" borderId="7" xfId="50" applyNumberFormat="1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left" vertical="center" wrapText="1"/>
    </xf>
    <xf numFmtId="4" fontId="20" fillId="0" borderId="7" xfId="50" applyNumberFormat="1" applyFont="1" applyFill="1" applyBorder="1" applyAlignment="1" applyProtection="1">
      <alignment horizontal="right" vertical="center"/>
      <protection locked="0"/>
    </xf>
    <xf numFmtId="0" fontId="20" fillId="0" borderId="4" xfId="50" applyFont="1" applyFill="1" applyBorder="1" applyAlignment="1" applyProtection="1">
      <alignment horizontal="right" vertical="center"/>
      <protection locked="0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0" borderId="14" xfId="50" applyFont="1" applyFill="1" applyBorder="1" applyAlignment="1" applyProtection="1">
      <alignment horizontal="center" vertical="center" wrapText="1"/>
    </xf>
    <xf numFmtId="0" fontId="10" fillId="0" borderId="13" xfId="50" applyFont="1" applyFill="1" applyBorder="1" applyAlignment="1" applyProtection="1">
      <alignment horizontal="center" vertical="center" wrapText="1"/>
      <protection locked="0"/>
    </xf>
    <xf numFmtId="0" fontId="10" fillId="0" borderId="14" xfId="50" applyFont="1" applyFill="1" applyBorder="1" applyAlignment="1" applyProtection="1">
      <alignment horizontal="center" vertical="center" wrapText="1"/>
      <protection locked="0"/>
    </xf>
    <xf numFmtId="0" fontId="20" fillId="0" borderId="14" xfId="50" applyFont="1" applyFill="1" applyBorder="1" applyAlignment="1" applyProtection="1">
      <alignment horizontal="center" vertical="center"/>
      <protection locked="0"/>
    </xf>
    <xf numFmtId="3" fontId="20" fillId="0" borderId="2" xfId="50" applyNumberFormat="1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right" wrapText="1"/>
      <protection locked="0"/>
    </xf>
    <xf numFmtId="0" fontId="20" fillId="0" borderId="0" xfId="50" applyFont="1" applyFill="1" applyBorder="1" applyAlignment="1" applyProtection="1">
      <alignment horizontal="right" vertical="center"/>
      <protection locked="0"/>
    </xf>
    <xf numFmtId="0" fontId="20" fillId="0" borderId="0" xfId="50" applyFont="1" applyFill="1" applyBorder="1" applyAlignment="1" applyProtection="1">
      <alignment horizontal="right" wrapText="1"/>
      <protection locked="0"/>
    </xf>
    <xf numFmtId="0" fontId="20" fillId="0" borderId="0" xfId="50" applyFont="1" applyFill="1" applyBorder="1" applyAlignment="1" applyProtection="1">
      <alignment horizontal="right"/>
      <protection locked="0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center" vertical="center" wrapText="1"/>
    </xf>
    <xf numFmtId="0" fontId="20" fillId="0" borderId="6" xfId="50" applyFont="1" applyFill="1" applyBorder="1" applyAlignment="1" applyProtection="1">
      <alignment horizontal="center" vertical="center"/>
      <protection locked="0"/>
    </xf>
    <xf numFmtId="3" fontId="20" fillId="0" borderId="6" xfId="50" applyNumberFormat="1" applyFont="1" applyFill="1" applyBorder="1" applyAlignment="1" applyProtection="1">
      <alignment horizontal="center" vertical="center"/>
      <protection locked="0"/>
    </xf>
    <xf numFmtId="3" fontId="20" fillId="0" borderId="14" xfId="50" applyNumberFormat="1" applyFont="1" applyFill="1" applyBorder="1" applyAlignment="1" applyProtection="1">
      <alignment horizontal="center" vertical="center"/>
      <protection locked="0"/>
    </xf>
    <xf numFmtId="4" fontId="20" fillId="0" borderId="6" xfId="50" applyNumberFormat="1" applyFont="1" applyFill="1" applyBorder="1" applyAlignment="1" applyProtection="1">
      <alignment horizontal="right" vertical="center"/>
      <protection locked="0"/>
    </xf>
    <xf numFmtId="0" fontId="10" fillId="0" borderId="7" xfId="50" applyFont="1" applyFill="1" applyBorder="1" applyAlignment="1" applyProtection="1">
      <alignment vertical="top"/>
      <protection locked="0"/>
    </xf>
    <xf numFmtId="0" fontId="10" fillId="0" borderId="7" xfId="50" applyFont="1" applyFill="1" applyBorder="1" applyAlignment="1" applyProtection="1"/>
    <xf numFmtId="0" fontId="32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center" vertical="top"/>
    </xf>
    <xf numFmtId="0" fontId="31" fillId="0" borderId="0" xfId="50" applyFont="1" applyFill="1" applyBorder="1" applyAlignment="1" applyProtection="1">
      <alignment horizontal="center" vertical="top"/>
    </xf>
    <xf numFmtId="0" fontId="2" fillId="0" borderId="7" xfId="50" applyFont="1" applyFill="1" applyBorder="1" applyAlignment="1" applyProtection="1">
      <alignment horizontal="right" vertical="center"/>
    </xf>
    <xf numFmtId="179" fontId="1" fillId="0" borderId="7" xfId="50" applyNumberFormat="1" applyFont="1" applyFill="1" applyBorder="1" applyAlignment="1" applyProtection="1">
      <alignment horizontal="right" vertical="center"/>
    </xf>
    <xf numFmtId="0" fontId="2" fillId="0" borderId="6" xfId="50" applyFont="1" applyFill="1" applyBorder="1" applyAlignment="1" applyProtection="1">
      <alignment horizontal="left" vertical="center"/>
      <protection locked="0"/>
    </xf>
    <xf numFmtId="4" fontId="2" fillId="0" borderId="12" xfId="50" applyNumberFormat="1" applyFont="1" applyFill="1" applyBorder="1" applyAlignment="1" applyProtection="1">
      <alignment horizontal="right" vertical="center"/>
      <protection locked="0"/>
    </xf>
    <xf numFmtId="179" fontId="31" fillId="0" borderId="7" xfId="50" applyNumberFormat="1" applyFont="1" applyFill="1" applyBorder="1" applyAlignment="1" applyProtection="1">
      <alignment horizontal="right" vertical="center"/>
    </xf>
    <xf numFmtId="179" fontId="31" fillId="0" borderId="1" xfId="50" applyNumberFormat="1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center" vertical="center"/>
    </xf>
    <xf numFmtId="4" fontId="31" fillId="0" borderId="12" xfId="50" applyNumberFormat="1" applyFont="1" applyFill="1" applyBorder="1" applyAlignment="1" applyProtection="1">
      <alignment horizontal="right" vertical="center"/>
    </xf>
    <xf numFmtId="0" fontId="31" fillId="0" borderId="2" xfId="50" applyFont="1" applyFill="1" applyBorder="1" applyAlignment="1" applyProtection="1">
      <alignment horizontal="center" vertical="center"/>
    </xf>
    <xf numFmtId="4" fontId="31" fillId="0" borderId="11" xfId="50" applyNumberFormat="1" applyFont="1" applyFill="1" applyBorder="1" applyAlignment="1" applyProtection="1">
      <alignment horizontal="right" vertical="center"/>
    </xf>
    <xf numFmtId="0" fontId="2" fillId="0" borderId="6" xfId="50" applyFont="1" applyFill="1" applyBorder="1" applyAlignment="1" applyProtection="1">
      <alignment horizontal="left" vertical="center"/>
    </xf>
    <xf numFmtId="4" fontId="2" fillId="0" borderId="12" xfId="50" applyNumberFormat="1" applyFont="1" applyFill="1" applyBorder="1" applyAlignment="1" applyProtection="1">
      <alignment horizontal="right" vertical="center"/>
    </xf>
    <xf numFmtId="0" fontId="2" fillId="0" borderId="2" xfId="50" applyFont="1" applyFill="1" applyBorder="1" applyAlignment="1" applyProtection="1">
      <alignment horizontal="left" vertical="center"/>
    </xf>
    <xf numFmtId="179" fontId="2" fillId="0" borderId="11" xfId="50" applyNumberFormat="1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center" vertical="center"/>
      <protection locked="0"/>
    </xf>
    <xf numFmtId="179" fontId="31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workbookViewId="0">
      <selection activeCell="C7" sqref="C7"/>
    </sheetView>
  </sheetViews>
  <sheetFormatPr defaultColWidth="8" defaultRowHeight="14.25" customHeight="1" outlineLevelCol="3"/>
  <cols>
    <col min="1" max="1" width="40.71875" style="1" customWidth="1"/>
    <col min="2" max="4" width="45.71875" style="1" customWidth="1"/>
    <col min="5" max="5" width="8" style="85" customWidth="1"/>
    <col min="6" max="16384" width="8" style="85"/>
  </cols>
  <sheetData>
    <row r="1" ht="13.5" customHeight="1" spans="1:4">
      <c r="A1" s="384"/>
      <c r="B1" s="3"/>
      <c r="C1" s="3"/>
      <c r="D1" s="316" t="s">
        <v>0</v>
      </c>
    </row>
    <row r="2" ht="36" customHeight="1" spans="1:4">
      <c r="A2" s="5" t="s">
        <v>1</v>
      </c>
      <c r="B2" s="385"/>
      <c r="C2" s="385"/>
      <c r="D2" s="386"/>
    </row>
    <row r="3" s="311" customFormat="1" ht="21" customHeight="1" spans="1:4">
      <c r="A3" s="7" t="s">
        <v>2</v>
      </c>
      <c r="B3" s="315"/>
      <c r="C3" s="315"/>
      <c r="D3" s="316" t="s">
        <v>3</v>
      </c>
    </row>
    <row r="4" s="311" customFormat="1" ht="19.5" customHeight="1" spans="1:4">
      <c r="A4" s="11" t="s">
        <v>4</v>
      </c>
      <c r="B4" s="13"/>
      <c r="C4" s="11" t="s">
        <v>5</v>
      </c>
      <c r="D4" s="13"/>
    </row>
    <row r="5" s="311" customFormat="1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s="311" customFormat="1" ht="19.5" customHeight="1" spans="1:4">
      <c r="A6" s="19"/>
      <c r="B6" s="19"/>
      <c r="C6" s="19"/>
      <c r="D6" s="19"/>
    </row>
    <row r="7" s="311" customFormat="1" ht="20.25" customHeight="1" spans="1:4">
      <c r="A7" s="324" t="s">
        <v>9</v>
      </c>
      <c r="B7" s="319">
        <v>4898529.22</v>
      </c>
      <c r="C7" s="324" t="s">
        <v>10</v>
      </c>
      <c r="D7" s="319"/>
    </row>
    <row r="8" s="311" customFormat="1" ht="20.25" customHeight="1" spans="1:4">
      <c r="A8" s="324" t="s">
        <v>11</v>
      </c>
      <c r="B8" s="319"/>
      <c r="C8" s="324" t="s">
        <v>12</v>
      </c>
      <c r="D8" s="387"/>
    </row>
    <row r="9" s="311" customFormat="1" ht="20.25" customHeight="1" spans="1:4">
      <c r="A9" s="324" t="s">
        <v>13</v>
      </c>
      <c r="B9" s="319"/>
      <c r="C9" s="324" t="s">
        <v>14</v>
      </c>
      <c r="D9" s="387"/>
    </row>
    <row r="10" s="311" customFormat="1" ht="20.25" customHeight="1" spans="1:4">
      <c r="A10" s="324" t="s">
        <v>15</v>
      </c>
      <c r="B10" s="321"/>
      <c r="C10" s="324" t="s">
        <v>16</v>
      </c>
      <c r="D10" s="387"/>
    </row>
    <row r="11" s="311" customFormat="1" ht="21.75" customHeight="1" spans="1:4">
      <c r="A11" s="320" t="s">
        <v>17</v>
      </c>
      <c r="B11" s="319"/>
      <c r="C11" s="324" t="s">
        <v>18</v>
      </c>
      <c r="D11" s="387"/>
    </row>
    <row r="12" s="311" customFormat="1" ht="20.25" customHeight="1" spans="1:4">
      <c r="A12" s="320" t="s">
        <v>19</v>
      </c>
      <c r="B12" s="321"/>
      <c r="C12" s="324" t="s">
        <v>20</v>
      </c>
      <c r="D12" s="387"/>
    </row>
    <row r="13" s="311" customFormat="1" ht="20.25" customHeight="1" spans="1:4">
      <c r="A13" s="320" t="s">
        <v>21</v>
      </c>
      <c r="B13" s="321"/>
      <c r="C13" s="324" t="s">
        <v>22</v>
      </c>
      <c r="D13" s="387"/>
    </row>
    <row r="14" s="311" customFormat="1" ht="20.25" customHeight="1" spans="1:4">
      <c r="A14" s="320" t="s">
        <v>23</v>
      </c>
      <c r="B14" s="321"/>
      <c r="C14" s="324" t="s">
        <v>24</v>
      </c>
      <c r="D14" s="388">
        <v>449921.44</v>
      </c>
    </row>
    <row r="15" s="311" customFormat="1" ht="21" customHeight="1" spans="1:4">
      <c r="A15" s="389" t="s">
        <v>25</v>
      </c>
      <c r="B15" s="321"/>
      <c r="C15" s="324" t="s">
        <v>26</v>
      </c>
      <c r="D15" s="388">
        <v>430394</v>
      </c>
    </row>
    <row r="16" s="311" customFormat="1" ht="21" customHeight="1" spans="1:4">
      <c r="A16" s="389" t="s">
        <v>27</v>
      </c>
      <c r="B16" s="390"/>
      <c r="C16" s="324" t="s">
        <v>28</v>
      </c>
      <c r="D16" s="388"/>
    </row>
    <row r="17" s="311" customFormat="1" ht="21" customHeight="1" spans="1:4">
      <c r="A17" s="389" t="s">
        <v>29</v>
      </c>
      <c r="B17" s="390"/>
      <c r="C17" s="324" t="s">
        <v>30</v>
      </c>
      <c r="D17" s="388">
        <v>3714318.7</v>
      </c>
    </row>
    <row r="18" s="311" customFormat="1" ht="21" customHeight="1" spans="1:4">
      <c r="A18" s="389"/>
      <c r="B18" s="390"/>
      <c r="C18" s="324" t="s">
        <v>31</v>
      </c>
      <c r="D18" s="388"/>
    </row>
    <row r="19" s="311" customFormat="1" ht="21" customHeight="1" spans="1:4">
      <c r="A19" s="389"/>
      <c r="B19" s="390"/>
      <c r="C19" s="324" t="s">
        <v>32</v>
      </c>
      <c r="D19" s="388"/>
    </row>
    <row r="20" s="311" customFormat="1" ht="21" customHeight="1" spans="1:4">
      <c r="A20" s="389"/>
      <c r="B20" s="390"/>
      <c r="C20" s="324" t="s">
        <v>33</v>
      </c>
      <c r="D20" s="388"/>
    </row>
    <row r="21" s="311" customFormat="1" ht="21" customHeight="1" spans="1:4">
      <c r="A21" s="389"/>
      <c r="B21" s="390"/>
      <c r="C21" s="324" t="s">
        <v>34</v>
      </c>
      <c r="D21" s="388"/>
    </row>
    <row r="22" s="311" customFormat="1" ht="21" customHeight="1" spans="1:4">
      <c r="A22" s="389"/>
      <c r="B22" s="390"/>
      <c r="C22" s="324" t="s">
        <v>35</v>
      </c>
      <c r="D22" s="388"/>
    </row>
    <row r="23" s="311" customFormat="1" ht="21" customHeight="1" spans="1:4">
      <c r="A23" s="389"/>
      <c r="B23" s="390"/>
      <c r="C23" s="324" t="s">
        <v>36</v>
      </c>
      <c r="D23" s="388"/>
    </row>
    <row r="24" s="311" customFormat="1" ht="21" customHeight="1" spans="1:4">
      <c r="A24" s="389"/>
      <c r="B24" s="390"/>
      <c r="C24" s="324" t="s">
        <v>37</v>
      </c>
      <c r="D24" s="388"/>
    </row>
    <row r="25" s="311" customFormat="1" ht="21" customHeight="1" spans="1:4">
      <c r="A25" s="389"/>
      <c r="B25" s="390"/>
      <c r="C25" s="324" t="s">
        <v>38</v>
      </c>
      <c r="D25" s="388">
        <v>303895.08</v>
      </c>
    </row>
    <row r="26" s="311" customFormat="1" ht="21" customHeight="1" spans="1:4">
      <c r="A26" s="389"/>
      <c r="B26" s="390"/>
      <c r="C26" s="324" t="s">
        <v>39</v>
      </c>
      <c r="D26" s="391"/>
    </row>
    <row r="27" s="311" customFormat="1" ht="21" customHeight="1" spans="1:4">
      <c r="A27" s="389"/>
      <c r="B27" s="390"/>
      <c r="C27" s="324" t="s">
        <v>40</v>
      </c>
      <c r="D27" s="391"/>
    </row>
    <row r="28" s="311" customFormat="1" ht="21" customHeight="1" spans="1:4">
      <c r="A28" s="389"/>
      <c r="B28" s="390"/>
      <c r="C28" s="324" t="s">
        <v>41</v>
      </c>
      <c r="D28" s="391"/>
    </row>
    <row r="29" s="311" customFormat="1" ht="21" customHeight="1" spans="1:4">
      <c r="A29" s="389"/>
      <c r="B29" s="390"/>
      <c r="C29" s="324" t="s">
        <v>42</v>
      </c>
      <c r="D29" s="392"/>
    </row>
    <row r="30" s="311" customFormat="1" ht="20.25" customHeight="1" spans="1:4">
      <c r="A30" s="393" t="s">
        <v>43</v>
      </c>
      <c r="B30" s="394">
        <f>SUM(B7:B11)</f>
        <v>4898529.22</v>
      </c>
      <c r="C30" s="395" t="s">
        <v>44</v>
      </c>
      <c r="D30" s="396">
        <f>SUM(D7:D29)</f>
        <v>4898529.22</v>
      </c>
    </row>
    <row r="31" s="311" customFormat="1" ht="20.25" customHeight="1" spans="1:4">
      <c r="A31" s="397" t="s">
        <v>45</v>
      </c>
      <c r="B31" s="398"/>
      <c r="C31" s="399" t="s">
        <v>46</v>
      </c>
      <c r="D31" s="400"/>
    </row>
    <row r="32" s="311" customFormat="1" ht="20.25" customHeight="1" spans="1:4">
      <c r="A32" s="397" t="s">
        <v>47</v>
      </c>
      <c r="B32" s="398"/>
      <c r="C32" s="399" t="s">
        <v>47</v>
      </c>
      <c r="D32" s="400"/>
    </row>
    <row r="33" s="311" customFormat="1" ht="20.25" customHeight="1" spans="1:4">
      <c r="A33" s="397" t="s">
        <v>48</v>
      </c>
      <c r="B33" s="398"/>
      <c r="C33" s="399" t="s">
        <v>49</v>
      </c>
      <c r="D33" s="400"/>
    </row>
    <row r="34" s="311" customFormat="1" ht="20.25" customHeight="1" spans="1:4">
      <c r="A34" s="401" t="s">
        <v>50</v>
      </c>
      <c r="B34" s="394">
        <f>B30+B31</f>
        <v>4898529.22</v>
      </c>
      <c r="C34" s="395" t="s">
        <v>51</v>
      </c>
      <c r="D34" s="402">
        <f>D30+D31</f>
        <v>4898529.22</v>
      </c>
    </row>
    <row r="35" s="311" customFormat="1" customHeight="1"/>
    <row r="36" s="311" customFormat="1" customHeight="1"/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24" sqref="C24"/>
    </sheetView>
  </sheetViews>
  <sheetFormatPr defaultColWidth="9.14583333333333" defaultRowHeight="14.25" customHeight="1" outlineLevelCol="5"/>
  <cols>
    <col min="1" max="1" width="32.1458333333333" style="155" customWidth="1"/>
    <col min="2" max="2" width="20.71875" style="190" customWidth="1"/>
    <col min="3" max="3" width="32.1458333333333" style="155" customWidth="1"/>
    <col min="4" max="4" width="27.71875" style="155" customWidth="1"/>
    <col min="5" max="6" width="36.71875" style="155" customWidth="1"/>
    <col min="7" max="16384" width="9.14583333333333" style="155" customWidth="1"/>
  </cols>
  <sheetData>
    <row r="1" s="155" customFormat="1" ht="12" customHeight="1" spans="1:6">
      <c r="A1" s="191"/>
      <c r="B1" s="192"/>
      <c r="C1" s="191"/>
      <c r="D1" s="193"/>
      <c r="E1" s="193"/>
      <c r="F1" s="194" t="s">
        <v>395</v>
      </c>
    </row>
    <row r="2" s="155" customFormat="1" ht="26.25" customHeight="1" spans="1:6">
      <c r="A2" s="195" t="s">
        <v>396</v>
      </c>
      <c r="B2" s="195"/>
      <c r="C2" s="196"/>
      <c r="D2" s="197"/>
      <c r="E2" s="197"/>
      <c r="F2" s="197"/>
    </row>
    <row r="3" s="155" customFormat="1" ht="13.5" customHeight="1" spans="1:6">
      <c r="A3" s="198" t="s">
        <v>2</v>
      </c>
      <c r="B3" s="198"/>
      <c r="C3" s="199"/>
      <c r="D3" s="193"/>
      <c r="E3" s="193"/>
      <c r="F3" s="194" t="s">
        <v>3</v>
      </c>
    </row>
    <row r="4" s="155" customFormat="1" ht="19.5" customHeight="1" spans="1:6">
      <c r="A4" s="200" t="s">
        <v>397</v>
      </c>
      <c r="B4" s="201" t="s">
        <v>74</v>
      </c>
      <c r="C4" s="200" t="s">
        <v>75</v>
      </c>
      <c r="D4" s="202" t="s">
        <v>398</v>
      </c>
      <c r="E4" s="203"/>
      <c r="F4" s="204"/>
    </row>
    <row r="5" s="155" customFormat="1" ht="18.75" customHeight="1" spans="1:6">
      <c r="A5" s="205"/>
      <c r="B5" s="206"/>
      <c r="C5" s="205"/>
      <c r="D5" s="207" t="s">
        <v>56</v>
      </c>
      <c r="E5" s="202" t="s">
        <v>77</v>
      </c>
      <c r="F5" s="207" t="s">
        <v>78</v>
      </c>
    </row>
    <row r="6" s="155" customFormat="1" ht="18.75" customHeight="1" spans="1:6">
      <c r="A6" s="208">
        <v>1</v>
      </c>
      <c r="B6" s="209" t="s">
        <v>169</v>
      </c>
      <c r="C6" s="208">
        <v>3</v>
      </c>
      <c r="D6" s="210">
        <v>4</v>
      </c>
      <c r="E6" s="210">
        <v>5</v>
      </c>
      <c r="F6" s="210">
        <v>6</v>
      </c>
    </row>
    <row r="7" s="155" customFormat="1" ht="21" customHeight="1" spans="1:6">
      <c r="A7" s="211" t="s">
        <v>159</v>
      </c>
      <c r="B7" s="211"/>
      <c r="C7" s="211"/>
      <c r="D7" s="212" t="s">
        <v>159</v>
      </c>
      <c r="E7" s="213" t="s">
        <v>159</v>
      </c>
      <c r="F7" s="213" t="s">
        <v>159</v>
      </c>
    </row>
    <row r="8" s="155" customFormat="1" ht="21" customHeight="1" spans="1:6">
      <c r="A8" s="211"/>
      <c r="B8" s="211" t="s">
        <v>159</v>
      </c>
      <c r="C8" s="211" t="s">
        <v>159</v>
      </c>
      <c r="D8" s="214" t="s">
        <v>159</v>
      </c>
      <c r="E8" s="215" t="s">
        <v>159</v>
      </c>
      <c r="F8" s="215" t="s">
        <v>159</v>
      </c>
    </row>
    <row r="9" s="155" customFormat="1" ht="18.75" customHeight="1" spans="1:6">
      <c r="A9" s="216" t="s">
        <v>127</v>
      </c>
      <c r="B9" s="216"/>
      <c r="C9" s="217"/>
      <c r="D9" s="214" t="s">
        <v>159</v>
      </c>
      <c r="E9" s="215" t="s">
        <v>159</v>
      </c>
      <c r="F9" s="215" t="s">
        <v>159</v>
      </c>
    </row>
    <row r="11" customHeight="1" spans="1:1">
      <c r="A11" s="1" t="s">
        <v>399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6"/>
  <sheetViews>
    <sheetView workbookViewId="0">
      <selection activeCell="F12" sqref="F12:F14"/>
    </sheetView>
  </sheetViews>
  <sheetFormatPr defaultColWidth="9.14583333333333" defaultRowHeight="14.25" customHeight="1"/>
  <cols>
    <col min="1" max="1" width="19" style="155" customWidth="1"/>
    <col min="2" max="3" width="14.8541666666667" style="155" customWidth="1"/>
    <col min="4" max="4" width="6" style="155" customWidth="1"/>
    <col min="5" max="5" width="5.85416666666667" style="155" customWidth="1"/>
    <col min="6" max="10" width="14.8541666666667" style="155" customWidth="1"/>
    <col min="11" max="11" width="14.8541666666667" style="62" customWidth="1"/>
    <col min="12" max="14" width="14.8541666666667" style="155" customWidth="1"/>
    <col min="15" max="17" width="14.8541666666667" style="62" customWidth="1"/>
    <col min="18" max="18" width="14.8541666666667" style="155" customWidth="1"/>
    <col min="19" max="16384" width="9.14583333333333" style="62" customWidth="1"/>
  </cols>
  <sheetData>
    <row r="1" s="62" customFormat="1" ht="13.5" customHeight="1" spans="1:18">
      <c r="A1" s="156"/>
      <c r="B1" s="156"/>
      <c r="C1" s="156"/>
      <c r="D1" s="156"/>
      <c r="E1" s="156"/>
      <c r="F1" s="156"/>
      <c r="G1" s="156"/>
      <c r="H1" s="156"/>
      <c r="I1" s="156"/>
      <c r="J1" s="156"/>
      <c r="L1" s="155"/>
      <c r="M1" s="155"/>
      <c r="N1" s="155"/>
      <c r="O1" s="176"/>
      <c r="P1" s="176"/>
      <c r="Q1" s="176"/>
      <c r="R1" s="64" t="s">
        <v>400</v>
      </c>
    </row>
    <row r="2" s="62" customFormat="1" ht="27.75" customHeight="1" spans="1:18">
      <c r="A2" s="65" t="s">
        <v>401</v>
      </c>
      <c r="B2" s="66"/>
      <c r="C2" s="66"/>
      <c r="D2" s="66"/>
      <c r="E2" s="66"/>
      <c r="F2" s="66"/>
      <c r="G2" s="66"/>
      <c r="H2" s="66"/>
      <c r="I2" s="66"/>
      <c r="J2" s="66"/>
      <c r="K2" s="177"/>
      <c r="L2" s="66"/>
      <c r="M2" s="66"/>
      <c r="N2" s="66"/>
      <c r="O2" s="177"/>
      <c r="P2" s="177"/>
      <c r="Q2" s="177"/>
      <c r="R2" s="66"/>
    </row>
    <row r="3" s="62" customFormat="1" ht="18.75" customHeight="1" spans="1:18">
      <c r="A3" s="68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78"/>
      <c r="L3" s="179"/>
      <c r="M3" s="179"/>
      <c r="N3" s="179"/>
      <c r="O3" s="180"/>
      <c r="P3" s="180"/>
      <c r="Q3" s="180"/>
      <c r="R3" s="157" t="s">
        <v>177</v>
      </c>
    </row>
    <row r="4" s="62" customFormat="1" ht="15.75" customHeight="1" spans="1:18">
      <c r="A4" s="158" t="s">
        <v>402</v>
      </c>
      <c r="B4" s="159" t="s">
        <v>403</v>
      </c>
      <c r="C4" s="159" t="s">
        <v>404</v>
      </c>
      <c r="D4" s="159" t="s">
        <v>405</v>
      </c>
      <c r="E4" s="159" t="s">
        <v>406</v>
      </c>
      <c r="F4" s="159" t="s">
        <v>407</v>
      </c>
      <c r="G4" s="71" t="s">
        <v>193</v>
      </c>
      <c r="H4" s="71"/>
      <c r="I4" s="71"/>
      <c r="J4" s="71"/>
      <c r="K4" s="181"/>
      <c r="L4" s="71"/>
      <c r="M4" s="71"/>
      <c r="N4" s="71"/>
      <c r="O4" s="182"/>
      <c r="P4" s="181"/>
      <c r="Q4" s="182"/>
      <c r="R4" s="72"/>
    </row>
    <row r="5" s="62" customFormat="1" ht="17.25" customHeight="1" spans="1:18">
      <c r="A5" s="160"/>
      <c r="B5" s="161"/>
      <c r="C5" s="161"/>
      <c r="D5" s="161"/>
      <c r="E5" s="161"/>
      <c r="F5" s="161"/>
      <c r="G5" s="161" t="s">
        <v>56</v>
      </c>
      <c r="H5" s="161" t="s">
        <v>59</v>
      </c>
      <c r="I5" s="161" t="s">
        <v>408</v>
      </c>
      <c r="J5" s="161" t="s">
        <v>409</v>
      </c>
      <c r="K5" s="183" t="s">
        <v>410</v>
      </c>
      <c r="L5" s="184" t="s">
        <v>63</v>
      </c>
      <c r="M5" s="184"/>
      <c r="N5" s="184"/>
      <c r="O5" s="185"/>
      <c r="P5" s="186"/>
      <c r="Q5" s="185"/>
      <c r="R5" s="163"/>
    </row>
    <row r="6" s="62" customFormat="1" ht="36" customHeight="1" spans="1:18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87"/>
      <c r="L6" s="163" t="s">
        <v>58</v>
      </c>
      <c r="M6" s="163" t="s">
        <v>64</v>
      </c>
      <c r="N6" s="163" t="s">
        <v>201</v>
      </c>
      <c r="O6" s="188" t="s">
        <v>66</v>
      </c>
      <c r="P6" s="187" t="s">
        <v>67</v>
      </c>
      <c r="Q6" s="187" t="s">
        <v>68</v>
      </c>
      <c r="R6" s="163" t="s">
        <v>69</v>
      </c>
    </row>
    <row r="7" s="62" customFormat="1" ht="28" customHeight="1" spans="1:18">
      <c r="A7" s="164">
        <v>1</v>
      </c>
      <c r="B7" s="165">
        <v>2</v>
      </c>
      <c r="C7" s="165">
        <v>3</v>
      </c>
      <c r="D7" s="165">
        <v>4</v>
      </c>
      <c r="E7" s="165">
        <v>5</v>
      </c>
      <c r="F7" s="165">
        <v>6</v>
      </c>
      <c r="G7" s="166">
        <v>7</v>
      </c>
      <c r="H7" s="166">
        <v>8</v>
      </c>
      <c r="I7" s="166">
        <v>9</v>
      </c>
      <c r="J7" s="166">
        <v>10</v>
      </c>
      <c r="K7" s="166">
        <v>11</v>
      </c>
      <c r="L7" s="166">
        <v>12</v>
      </c>
      <c r="M7" s="166">
        <v>13</v>
      </c>
      <c r="N7" s="166">
        <v>14</v>
      </c>
      <c r="O7" s="166">
        <v>15</v>
      </c>
      <c r="P7" s="166">
        <v>16</v>
      </c>
      <c r="Q7" s="166">
        <v>17</v>
      </c>
      <c r="R7" s="166">
        <v>18</v>
      </c>
    </row>
    <row r="8" s="62" customFormat="1" ht="28" customHeight="1" spans="1:18">
      <c r="A8" s="167" t="s">
        <v>71</v>
      </c>
      <c r="B8" s="168"/>
      <c r="C8" s="168"/>
      <c r="D8" s="169"/>
      <c r="E8" s="170"/>
      <c r="F8" s="171">
        <v>44000</v>
      </c>
      <c r="G8" s="171">
        <v>44000</v>
      </c>
      <c r="H8" s="171">
        <v>44000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</row>
    <row r="9" s="62" customFormat="1" ht="28" customHeight="1" spans="1:18">
      <c r="A9" s="167" t="str">
        <f t="shared" ref="A9:A11" si="0">"     "&amp;"一般公用经费"</f>
        <v>     一般公用经费</v>
      </c>
      <c r="B9" s="168" t="s">
        <v>411</v>
      </c>
      <c r="C9" s="168" t="s">
        <v>412</v>
      </c>
      <c r="D9" s="169" t="s">
        <v>413</v>
      </c>
      <c r="E9" s="170">
        <v>25</v>
      </c>
      <c r="F9" s="171">
        <v>4000</v>
      </c>
      <c r="G9" s="171">
        <v>4000</v>
      </c>
      <c r="H9" s="171">
        <v>4000</v>
      </c>
      <c r="I9" s="166"/>
      <c r="J9" s="166"/>
      <c r="K9" s="166"/>
      <c r="L9" s="166"/>
      <c r="M9" s="166"/>
      <c r="N9" s="166"/>
      <c r="O9" s="166"/>
      <c r="P9" s="166"/>
      <c r="Q9" s="166"/>
      <c r="R9" s="166"/>
    </row>
    <row r="10" s="62" customFormat="1" ht="28" customHeight="1" spans="1:18">
      <c r="A10" s="167" t="str">
        <f t="shared" si="0"/>
        <v>     一般公用经费</v>
      </c>
      <c r="B10" s="168" t="s">
        <v>414</v>
      </c>
      <c r="C10" s="168" t="s">
        <v>415</v>
      </c>
      <c r="D10" s="169" t="s">
        <v>327</v>
      </c>
      <c r="E10" s="170">
        <v>1</v>
      </c>
      <c r="F10" s="171">
        <v>3800</v>
      </c>
      <c r="G10" s="171">
        <v>3800</v>
      </c>
      <c r="H10" s="171">
        <v>3800</v>
      </c>
      <c r="I10" s="166"/>
      <c r="J10" s="166"/>
      <c r="K10" s="166"/>
      <c r="L10" s="166"/>
      <c r="M10" s="166"/>
      <c r="N10" s="166"/>
      <c r="O10" s="166"/>
      <c r="P10" s="166"/>
      <c r="Q10" s="166"/>
      <c r="R10" s="166"/>
    </row>
    <row r="11" s="62" customFormat="1" ht="28" customHeight="1" spans="1:18">
      <c r="A11" s="167" t="str">
        <f t="shared" si="0"/>
        <v>     一般公用经费</v>
      </c>
      <c r="B11" s="168" t="s">
        <v>416</v>
      </c>
      <c r="C11" s="168" t="s">
        <v>417</v>
      </c>
      <c r="D11" s="169" t="s">
        <v>418</v>
      </c>
      <c r="E11" s="170">
        <v>3</v>
      </c>
      <c r="F11" s="171">
        <v>16200</v>
      </c>
      <c r="G11" s="171">
        <v>16200</v>
      </c>
      <c r="H11" s="171">
        <v>16200</v>
      </c>
      <c r="I11" s="166"/>
      <c r="J11" s="166"/>
      <c r="K11" s="166"/>
      <c r="L11" s="166"/>
      <c r="M11" s="166"/>
      <c r="N11" s="166"/>
      <c r="O11" s="166"/>
      <c r="P11" s="166"/>
      <c r="Q11" s="166"/>
      <c r="R11" s="166"/>
    </row>
    <row r="12" s="62" customFormat="1" ht="28" customHeight="1" spans="1:18">
      <c r="A12" s="167" t="str">
        <f t="shared" ref="A12:A14" si="1">"     "&amp;"公用经费安排的公务用车运行维护费"</f>
        <v>     公用经费安排的公务用车运行维护费</v>
      </c>
      <c r="B12" s="168" t="s">
        <v>419</v>
      </c>
      <c r="C12" s="168" t="s">
        <v>420</v>
      </c>
      <c r="D12" s="169" t="s">
        <v>327</v>
      </c>
      <c r="E12" s="170">
        <v>1</v>
      </c>
      <c r="F12" s="171">
        <v>5000</v>
      </c>
      <c r="G12" s="171">
        <v>5000</v>
      </c>
      <c r="H12" s="171">
        <v>5000</v>
      </c>
      <c r="I12" s="166"/>
      <c r="J12" s="166"/>
      <c r="K12" s="166"/>
      <c r="L12" s="166"/>
      <c r="M12" s="166"/>
      <c r="N12" s="166"/>
      <c r="O12" s="166"/>
      <c r="P12" s="166"/>
      <c r="Q12" s="166"/>
      <c r="R12" s="166"/>
    </row>
    <row r="13" s="62" customFormat="1" ht="28" customHeight="1" spans="1:18">
      <c r="A13" s="167" t="str">
        <f t="shared" si="1"/>
        <v>     公用经费安排的公务用车运行维护费</v>
      </c>
      <c r="B13" s="168" t="s">
        <v>421</v>
      </c>
      <c r="C13" s="168" t="s">
        <v>422</v>
      </c>
      <c r="D13" s="169" t="s">
        <v>327</v>
      </c>
      <c r="E13" s="170">
        <v>1</v>
      </c>
      <c r="F13" s="171">
        <v>10000</v>
      </c>
      <c r="G13" s="171">
        <v>10000</v>
      </c>
      <c r="H13" s="171">
        <v>10000</v>
      </c>
      <c r="I13" s="166"/>
      <c r="J13" s="166"/>
      <c r="K13" s="166"/>
      <c r="L13" s="166"/>
      <c r="M13" s="166"/>
      <c r="N13" s="166"/>
      <c r="O13" s="166"/>
      <c r="P13" s="166"/>
      <c r="Q13" s="166"/>
      <c r="R13" s="166"/>
    </row>
    <row r="14" s="62" customFormat="1" ht="45" customHeight="1" spans="1:18">
      <c r="A14" s="167" t="str">
        <f t="shared" si="1"/>
        <v>     公用经费安排的公务用车运行维护费</v>
      </c>
      <c r="B14" s="168" t="s">
        <v>423</v>
      </c>
      <c r="C14" s="168" t="s">
        <v>424</v>
      </c>
      <c r="D14" s="169" t="s">
        <v>327</v>
      </c>
      <c r="E14" s="170">
        <v>1</v>
      </c>
      <c r="F14" s="171">
        <v>5000</v>
      </c>
      <c r="G14" s="171">
        <v>5000</v>
      </c>
      <c r="H14" s="171">
        <v>5000</v>
      </c>
      <c r="I14" s="166"/>
      <c r="J14" s="166"/>
      <c r="K14" s="166"/>
      <c r="L14" s="166"/>
      <c r="M14" s="166"/>
      <c r="N14" s="166"/>
      <c r="O14" s="166"/>
      <c r="P14" s="166"/>
      <c r="Q14" s="166"/>
      <c r="R14" s="166"/>
    </row>
    <row r="15" s="62" customFormat="1" ht="28" customHeight="1" spans="1:18">
      <c r="A15" s="172" t="s">
        <v>127</v>
      </c>
      <c r="B15" s="173"/>
      <c r="C15" s="173"/>
      <c r="D15" s="173"/>
      <c r="E15" s="165"/>
      <c r="F15" s="174">
        <f>SUM(F9:F14)</f>
        <v>44000</v>
      </c>
      <c r="G15" s="174">
        <f>SUM(G9:G14)</f>
        <v>44000</v>
      </c>
      <c r="H15" s="174">
        <f>SUM(H9:H14)</f>
        <v>44000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</row>
    <row r="16" customHeight="1" spans="2:2">
      <c r="B16" s="175"/>
    </row>
  </sheetData>
  <autoFilter ref="A6:R16">
    <extLst/>
  </autoFilter>
  <mergeCells count="16">
    <mergeCell ref="A2:R2"/>
    <mergeCell ref="A3:F3"/>
    <mergeCell ref="G4:R4"/>
    <mergeCell ref="L5:R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D17" sqref="D17"/>
    </sheetView>
  </sheetViews>
  <sheetFormatPr defaultColWidth="9.14583333333333" defaultRowHeight="14.25" customHeight="1"/>
  <cols>
    <col min="1" max="1" width="33.71875" style="1" customWidth="1"/>
    <col min="2" max="2" width="29.4270833333333" style="1" customWidth="1"/>
    <col min="3" max="3" width="39.1458333333333" style="1" customWidth="1"/>
    <col min="4" max="4" width="20.28125" style="85" customWidth="1"/>
    <col min="5" max="5" width="17.28125" style="85" customWidth="1"/>
    <col min="6" max="6" width="29.28125" style="85" customWidth="1"/>
    <col min="7" max="7" width="12" style="1" customWidth="1"/>
    <col min="8" max="10" width="10" style="1" customWidth="1"/>
    <col min="11" max="11" width="9.14583333333333" style="85" customWidth="1"/>
    <col min="12" max="13" width="9.14583333333333" style="1" customWidth="1"/>
    <col min="14" max="14" width="12.71875" style="1" customWidth="1"/>
    <col min="15" max="16" width="9.14583333333333" style="85" customWidth="1"/>
    <col min="17" max="17" width="12.1458333333333" style="85" customWidth="1"/>
    <col min="18" max="18" width="10.4270833333333" style="1" customWidth="1"/>
    <col min="19" max="19" width="9.14583333333333" style="85" customWidth="1"/>
    <col min="20" max="16384" width="9.14583333333333" style="85"/>
  </cols>
  <sheetData>
    <row r="1" ht="13.5" customHeight="1" spans="1:18">
      <c r="A1" s="115"/>
      <c r="B1" s="115"/>
      <c r="C1" s="115"/>
      <c r="D1" s="116"/>
      <c r="E1" s="116"/>
      <c r="F1" s="116"/>
      <c r="G1" s="115"/>
      <c r="H1" s="115"/>
      <c r="I1" s="115"/>
      <c r="J1" s="115"/>
      <c r="K1" s="139"/>
      <c r="L1" s="140"/>
      <c r="M1" s="140"/>
      <c r="N1" s="140"/>
      <c r="O1" s="98"/>
      <c r="P1" s="141"/>
      <c r="Q1" s="98"/>
      <c r="R1" s="152" t="s">
        <v>425</v>
      </c>
    </row>
    <row r="2" ht="27.75" customHeight="1" spans="1:18">
      <c r="A2" s="100" t="s">
        <v>426</v>
      </c>
      <c r="B2" s="117"/>
      <c r="C2" s="117"/>
      <c r="D2" s="86"/>
      <c r="E2" s="86"/>
      <c r="F2" s="86"/>
      <c r="G2" s="117"/>
      <c r="H2" s="117"/>
      <c r="I2" s="117"/>
      <c r="J2" s="117"/>
      <c r="K2" s="142"/>
      <c r="L2" s="117"/>
      <c r="M2" s="117"/>
      <c r="N2" s="117"/>
      <c r="O2" s="86"/>
      <c r="P2" s="142"/>
      <c r="Q2" s="86"/>
      <c r="R2" s="117"/>
    </row>
    <row r="3" ht="18.75" customHeight="1" spans="1:18">
      <c r="A3" s="101" t="s">
        <v>2</v>
      </c>
      <c r="B3" s="102"/>
      <c r="C3" s="102"/>
      <c r="D3" s="118"/>
      <c r="E3" s="118"/>
      <c r="F3" s="118"/>
      <c r="G3" s="102"/>
      <c r="H3" s="102"/>
      <c r="I3" s="102"/>
      <c r="J3" s="102"/>
      <c r="K3" s="139"/>
      <c r="L3" s="140"/>
      <c r="M3" s="140"/>
      <c r="N3" s="140"/>
      <c r="O3" s="143"/>
      <c r="P3" s="144"/>
      <c r="Q3" s="143"/>
      <c r="R3" s="153" t="s">
        <v>177</v>
      </c>
    </row>
    <row r="4" ht="15.75" customHeight="1" spans="1:18">
      <c r="A4" s="119" t="s">
        <v>402</v>
      </c>
      <c r="B4" s="120" t="s">
        <v>427</v>
      </c>
      <c r="C4" s="120" t="s">
        <v>428</v>
      </c>
      <c r="D4" s="121" t="s">
        <v>429</v>
      </c>
      <c r="E4" s="121" t="s">
        <v>430</v>
      </c>
      <c r="F4" s="121" t="s">
        <v>431</v>
      </c>
      <c r="G4" s="122" t="s">
        <v>193</v>
      </c>
      <c r="H4" s="122"/>
      <c r="I4" s="122"/>
      <c r="J4" s="122"/>
      <c r="K4" s="145"/>
      <c r="L4" s="122"/>
      <c r="M4" s="122"/>
      <c r="N4" s="122"/>
      <c r="O4" s="146"/>
      <c r="P4" s="145"/>
      <c r="Q4" s="146"/>
      <c r="R4" s="154"/>
    </row>
    <row r="5" ht="17.25" customHeight="1" spans="1:18">
      <c r="A5" s="123"/>
      <c r="B5" s="124"/>
      <c r="C5" s="124"/>
      <c r="D5" s="125"/>
      <c r="E5" s="125"/>
      <c r="F5" s="125"/>
      <c r="G5" s="124" t="s">
        <v>56</v>
      </c>
      <c r="H5" s="124" t="s">
        <v>59</v>
      </c>
      <c r="I5" s="124" t="s">
        <v>408</v>
      </c>
      <c r="J5" s="124" t="s">
        <v>409</v>
      </c>
      <c r="K5" s="125" t="s">
        <v>410</v>
      </c>
      <c r="L5" s="147" t="s">
        <v>432</v>
      </c>
      <c r="M5" s="147"/>
      <c r="N5" s="147"/>
      <c r="O5" s="148"/>
      <c r="P5" s="149"/>
      <c r="Q5" s="148"/>
      <c r="R5" s="127"/>
    </row>
    <row r="6" ht="54" customHeight="1" spans="1:18">
      <c r="A6" s="126"/>
      <c r="B6" s="127"/>
      <c r="C6" s="127"/>
      <c r="D6" s="128"/>
      <c r="E6" s="128"/>
      <c r="F6" s="128"/>
      <c r="G6" s="127"/>
      <c r="H6" s="127" t="s">
        <v>58</v>
      </c>
      <c r="I6" s="127"/>
      <c r="J6" s="127"/>
      <c r="K6" s="128"/>
      <c r="L6" s="127" t="s">
        <v>58</v>
      </c>
      <c r="M6" s="127" t="s">
        <v>64</v>
      </c>
      <c r="N6" s="127" t="s">
        <v>201</v>
      </c>
      <c r="O6" s="150" t="s">
        <v>66</v>
      </c>
      <c r="P6" s="128" t="s">
        <v>67</v>
      </c>
      <c r="Q6" s="128" t="s">
        <v>68</v>
      </c>
      <c r="R6" s="127" t="s">
        <v>69</v>
      </c>
    </row>
    <row r="7" ht="15" customHeight="1" spans="1:18">
      <c r="A7" s="129">
        <v>1</v>
      </c>
      <c r="B7" s="130">
        <v>2</v>
      </c>
      <c r="C7" s="130">
        <v>3</v>
      </c>
      <c r="D7" s="129">
        <v>4</v>
      </c>
      <c r="E7" s="130">
        <v>5</v>
      </c>
      <c r="F7" s="130">
        <v>6</v>
      </c>
      <c r="G7" s="129">
        <v>7</v>
      </c>
      <c r="H7" s="130">
        <v>8</v>
      </c>
      <c r="I7" s="130">
        <v>9</v>
      </c>
      <c r="J7" s="129">
        <v>10</v>
      </c>
      <c r="K7" s="130">
        <v>11</v>
      </c>
      <c r="L7" s="130">
        <v>12</v>
      </c>
      <c r="M7" s="129">
        <v>13</v>
      </c>
      <c r="N7" s="130">
        <v>14</v>
      </c>
      <c r="O7" s="130">
        <v>15</v>
      </c>
      <c r="P7" s="129">
        <v>16</v>
      </c>
      <c r="Q7" s="130">
        <v>17</v>
      </c>
      <c r="R7" s="130">
        <v>18</v>
      </c>
    </row>
    <row r="8" ht="21" customHeight="1" spans="1:18">
      <c r="A8" s="131" t="s">
        <v>159</v>
      </c>
      <c r="B8" s="132"/>
      <c r="C8" s="132"/>
      <c r="D8" s="133"/>
      <c r="E8" s="133"/>
      <c r="F8" s="133"/>
      <c r="G8" s="133" t="s">
        <v>159</v>
      </c>
      <c r="H8" s="133" t="s">
        <v>159</v>
      </c>
      <c r="I8" s="133" t="s">
        <v>159</v>
      </c>
      <c r="J8" s="133" t="s">
        <v>159</v>
      </c>
      <c r="K8" s="133" t="s">
        <v>159</v>
      </c>
      <c r="L8" s="133" t="s">
        <v>159</v>
      </c>
      <c r="M8" s="133" t="s">
        <v>159</v>
      </c>
      <c r="N8" s="133" t="s">
        <v>159</v>
      </c>
      <c r="O8" s="151" t="s">
        <v>159</v>
      </c>
      <c r="P8" s="133" t="s">
        <v>159</v>
      </c>
      <c r="Q8" s="133" t="s">
        <v>159</v>
      </c>
      <c r="R8" s="133" t="s">
        <v>159</v>
      </c>
    </row>
    <row r="9" ht="21" customHeight="1" spans="1:18">
      <c r="A9" s="131" t="s">
        <v>159</v>
      </c>
      <c r="B9" s="132" t="s">
        <v>159</v>
      </c>
      <c r="C9" s="132" t="s">
        <v>159</v>
      </c>
      <c r="D9" s="134" t="s">
        <v>159</v>
      </c>
      <c r="E9" s="134" t="s">
        <v>159</v>
      </c>
      <c r="F9" s="134" t="s">
        <v>159</v>
      </c>
      <c r="G9" s="135" t="s">
        <v>159</v>
      </c>
      <c r="H9" s="135" t="s">
        <v>159</v>
      </c>
      <c r="I9" s="135" t="s">
        <v>159</v>
      </c>
      <c r="J9" s="135" t="s">
        <v>159</v>
      </c>
      <c r="K9" s="133" t="s">
        <v>159</v>
      </c>
      <c r="L9" s="135" t="s">
        <v>159</v>
      </c>
      <c r="M9" s="135" t="s">
        <v>159</v>
      </c>
      <c r="N9" s="135" t="s">
        <v>159</v>
      </c>
      <c r="O9" s="151" t="s">
        <v>159</v>
      </c>
      <c r="P9" s="133" t="s">
        <v>159</v>
      </c>
      <c r="Q9" s="133" t="s">
        <v>159</v>
      </c>
      <c r="R9" s="135" t="s">
        <v>159</v>
      </c>
    </row>
    <row r="10" ht="21" customHeight="1" spans="1:18">
      <c r="A10" s="136" t="s">
        <v>127</v>
      </c>
      <c r="B10" s="137"/>
      <c r="C10" s="138"/>
      <c r="D10" s="133"/>
      <c r="E10" s="133"/>
      <c r="F10" s="133"/>
      <c r="G10" s="133" t="s">
        <v>159</v>
      </c>
      <c r="H10" s="133" t="s">
        <v>159</v>
      </c>
      <c r="I10" s="133" t="s">
        <v>159</v>
      </c>
      <c r="J10" s="133" t="s">
        <v>159</v>
      </c>
      <c r="K10" s="133" t="s">
        <v>159</v>
      </c>
      <c r="L10" s="133" t="s">
        <v>159</v>
      </c>
      <c r="M10" s="133" t="s">
        <v>159</v>
      </c>
      <c r="N10" s="133" t="s">
        <v>159</v>
      </c>
      <c r="O10" s="151" t="s">
        <v>159</v>
      </c>
      <c r="P10" s="133" t="s">
        <v>159</v>
      </c>
      <c r="Q10" s="133" t="s">
        <v>159</v>
      </c>
      <c r="R10" s="133" t="s">
        <v>159</v>
      </c>
    </row>
    <row r="11" customHeight="1" spans="1:1">
      <c r="A11" s="1" t="s">
        <v>433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B21" sqref="B21"/>
    </sheetView>
  </sheetViews>
  <sheetFormatPr defaultColWidth="10" defaultRowHeight="14.25" customHeight="1"/>
  <cols>
    <col min="1" max="1" width="38.125" style="1" customWidth="1"/>
    <col min="2" max="2" width="14.125" style="1" customWidth="1"/>
    <col min="3" max="3" width="18.25" style="1" customWidth="1"/>
    <col min="4" max="4" width="17.75" style="1" customWidth="1"/>
    <col min="5" max="8" width="10.28125" style="85"/>
    <col min="9" max="9" width="13.25" style="85" customWidth="1"/>
    <col min="10" max="237" width="10.28125" style="85"/>
    <col min="238" max="16384" width="10" style="85"/>
  </cols>
  <sheetData>
    <row r="1" s="85" customFormat="1" ht="13.5" customHeight="1" spans="1:9">
      <c r="A1" s="3"/>
      <c r="B1" s="3"/>
      <c r="C1" s="3"/>
      <c r="D1" s="99"/>
      <c r="I1" s="99" t="s">
        <v>434</v>
      </c>
    </row>
    <row r="2" s="85" customFormat="1" ht="27.75" customHeight="1" spans="1:9">
      <c r="A2" s="100" t="s">
        <v>435</v>
      </c>
      <c r="B2" s="100"/>
      <c r="C2" s="100"/>
      <c r="D2" s="100"/>
      <c r="E2" s="100"/>
      <c r="F2" s="100"/>
      <c r="G2" s="100"/>
      <c r="H2" s="100"/>
      <c r="I2" s="100"/>
    </row>
    <row r="3" s="85" customFormat="1" ht="18" customHeight="1" spans="1:9">
      <c r="A3" s="101" t="s">
        <v>2</v>
      </c>
      <c r="B3" s="102"/>
      <c r="C3" s="102"/>
      <c r="D3" s="103"/>
      <c r="I3" s="114" t="s">
        <v>177</v>
      </c>
    </row>
    <row r="4" s="85" customFormat="1" ht="19.5" customHeight="1" spans="1:9">
      <c r="A4" s="104" t="s">
        <v>436</v>
      </c>
      <c r="B4" s="105" t="s">
        <v>193</v>
      </c>
      <c r="C4" s="105"/>
      <c r="D4" s="105"/>
      <c r="E4" s="105" t="s">
        <v>437</v>
      </c>
      <c r="F4" s="105"/>
      <c r="G4" s="105"/>
      <c r="H4" s="105"/>
      <c r="I4" s="105"/>
    </row>
    <row r="5" s="85" customFormat="1" ht="40.5" customHeight="1" spans="1:9">
      <c r="A5" s="106"/>
      <c r="B5" s="105" t="s">
        <v>56</v>
      </c>
      <c r="C5" s="107" t="s">
        <v>59</v>
      </c>
      <c r="D5" s="107" t="s">
        <v>438</v>
      </c>
      <c r="E5" s="105" t="s">
        <v>439</v>
      </c>
      <c r="F5" s="105" t="s">
        <v>440</v>
      </c>
      <c r="G5" s="105" t="s">
        <v>441</v>
      </c>
      <c r="H5" s="105" t="s">
        <v>442</v>
      </c>
      <c r="I5" s="105" t="s">
        <v>443</v>
      </c>
    </row>
    <row r="6" s="85" customFormat="1" ht="19.5" customHeight="1" spans="1:9">
      <c r="A6" s="108">
        <v>1</v>
      </c>
      <c r="B6" s="105">
        <v>2</v>
      </c>
      <c r="C6" s="105">
        <v>3</v>
      </c>
      <c r="D6" s="109">
        <v>4</v>
      </c>
      <c r="E6" s="109">
        <v>5</v>
      </c>
      <c r="F6" s="105">
        <v>6</v>
      </c>
      <c r="G6" s="109">
        <v>7</v>
      </c>
      <c r="H6" s="105">
        <v>8</v>
      </c>
      <c r="I6" s="109">
        <v>9</v>
      </c>
    </row>
    <row r="7" s="85" customFormat="1" ht="19.5" customHeight="1" spans="1:9">
      <c r="A7" s="110" t="s">
        <v>159</v>
      </c>
      <c r="B7" s="111" t="s">
        <v>159</v>
      </c>
      <c r="C7" s="111" t="s">
        <v>159</v>
      </c>
      <c r="D7" s="112" t="s">
        <v>159</v>
      </c>
      <c r="E7" s="111" t="s">
        <v>159</v>
      </c>
      <c r="F7" s="111" t="s">
        <v>159</v>
      </c>
      <c r="G7" s="111" t="s">
        <v>159</v>
      </c>
      <c r="H7" s="111" t="s">
        <v>159</v>
      </c>
      <c r="I7" s="111" t="s">
        <v>159</v>
      </c>
    </row>
    <row r="8" s="85" customFormat="1" ht="19.5" customHeight="1" spans="1:9">
      <c r="A8" s="113" t="s">
        <v>159</v>
      </c>
      <c r="B8" s="111" t="s">
        <v>159</v>
      </c>
      <c r="C8" s="111" t="s">
        <v>159</v>
      </c>
      <c r="D8" s="112" t="s">
        <v>159</v>
      </c>
      <c r="E8" s="111" t="s">
        <v>159</v>
      </c>
      <c r="F8" s="111" t="s">
        <v>159</v>
      </c>
      <c r="G8" s="111" t="s">
        <v>159</v>
      </c>
      <c r="H8" s="111" t="s">
        <v>159</v>
      </c>
      <c r="I8" s="111" t="s">
        <v>159</v>
      </c>
    </row>
    <row r="9" customHeight="1" spans="1:1">
      <c r="A9" s="1" t="s">
        <v>444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F33" sqref="F33"/>
    </sheetView>
  </sheetViews>
  <sheetFormatPr defaultColWidth="9.14583333333333" defaultRowHeight="12" customHeight="1" outlineLevelRow="7"/>
  <cols>
    <col min="1" max="1" width="27.8541666666667" style="84" customWidth="1"/>
    <col min="2" max="2" width="27.8541666666667" style="85" customWidth="1"/>
    <col min="3" max="3" width="27.8541666666667" style="84" customWidth="1"/>
    <col min="4" max="4" width="15" style="84" customWidth="1"/>
    <col min="5" max="5" width="14.5729166666667" style="84" customWidth="1"/>
    <col min="6" max="6" width="23.5729166666667" style="84" customWidth="1"/>
    <col min="7" max="7" width="11.28125" style="85" customWidth="1"/>
    <col min="8" max="8" width="18.71875" style="84" customWidth="1"/>
    <col min="9" max="9" width="15.5729166666667" style="85" customWidth="1"/>
    <col min="10" max="10" width="18.8541666666667" style="85" customWidth="1"/>
    <col min="11" max="11" width="23.28125" style="84" customWidth="1"/>
    <col min="12" max="12" width="9.14583333333333" style="85" customWidth="1"/>
    <col min="13" max="16384" width="9.14583333333333" style="85"/>
  </cols>
  <sheetData>
    <row r="1" customHeight="1" spans="11:11">
      <c r="K1" s="98" t="s">
        <v>445</v>
      </c>
    </row>
    <row r="2" ht="28.5" customHeight="1" spans="1:11">
      <c r="A2" s="5" t="s">
        <v>446</v>
      </c>
      <c r="B2" s="86"/>
      <c r="C2" s="87"/>
      <c r="D2" s="87"/>
      <c r="E2" s="87"/>
      <c r="F2" s="87"/>
      <c r="G2" s="86"/>
      <c r="H2" s="87"/>
      <c r="I2" s="86"/>
      <c r="J2" s="86"/>
      <c r="K2" s="87"/>
    </row>
    <row r="3" ht="17.25" customHeight="1" spans="1:2">
      <c r="A3" s="88" t="s">
        <v>2</v>
      </c>
      <c r="B3" s="89"/>
    </row>
    <row r="4" ht="44.25" customHeight="1" spans="1:11">
      <c r="A4" s="90" t="s">
        <v>300</v>
      </c>
      <c r="B4" s="91" t="s">
        <v>187</v>
      </c>
      <c r="C4" s="90" t="s">
        <v>301</v>
      </c>
      <c r="D4" s="90" t="s">
        <v>302</v>
      </c>
      <c r="E4" s="90" t="s">
        <v>303</v>
      </c>
      <c r="F4" s="90" t="s">
        <v>304</v>
      </c>
      <c r="G4" s="91" t="s">
        <v>305</v>
      </c>
      <c r="H4" s="90" t="s">
        <v>306</v>
      </c>
      <c r="I4" s="91" t="s">
        <v>307</v>
      </c>
      <c r="J4" s="91" t="s">
        <v>308</v>
      </c>
      <c r="K4" s="90" t="s">
        <v>309</v>
      </c>
    </row>
    <row r="5" ht="14.25" customHeight="1" spans="1:11">
      <c r="A5" s="90">
        <v>1</v>
      </c>
      <c r="B5" s="91">
        <v>2</v>
      </c>
      <c r="C5" s="90">
        <v>3</v>
      </c>
      <c r="D5" s="90">
        <v>4</v>
      </c>
      <c r="E5" s="90">
        <v>5</v>
      </c>
      <c r="F5" s="90">
        <v>6</v>
      </c>
      <c r="G5" s="91">
        <v>7</v>
      </c>
      <c r="H5" s="90">
        <v>8</v>
      </c>
      <c r="I5" s="91">
        <v>9</v>
      </c>
      <c r="J5" s="91">
        <v>10</v>
      </c>
      <c r="K5" s="90">
        <v>11</v>
      </c>
    </row>
    <row r="6" ht="31" customHeight="1" spans="1:11">
      <c r="A6" s="92" t="s">
        <v>159</v>
      </c>
      <c r="B6" s="93"/>
      <c r="C6" s="94"/>
      <c r="D6" s="94"/>
      <c r="E6" s="94"/>
      <c r="F6" s="95"/>
      <c r="G6" s="96"/>
      <c r="H6" s="95"/>
      <c r="I6" s="96"/>
      <c r="J6" s="96"/>
      <c r="K6" s="95"/>
    </row>
    <row r="7" ht="31" customHeight="1" spans="1:11">
      <c r="A7" s="97" t="s">
        <v>159</v>
      </c>
      <c r="B7" s="97" t="s">
        <v>159</v>
      </c>
      <c r="C7" s="97" t="s">
        <v>159</v>
      </c>
      <c r="D7" s="97" t="s">
        <v>159</v>
      </c>
      <c r="E7" s="97" t="s">
        <v>159</v>
      </c>
      <c r="F7" s="92" t="s">
        <v>159</v>
      </c>
      <c r="G7" s="97" t="s">
        <v>159</v>
      </c>
      <c r="H7" s="92" t="s">
        <v>159</v>
      </c>
      <c r="I7" s="97" t="s">
        <v>159</v>
      </c>
      <c r="J7" s="97" t="s">
        <v>159</v>
      </c>
      <c r="K7" s="92" t="s">
        <v>159</v>
      </c>
    </row>
    <row r="8" customHeight="1" spans="1:1">
      <c r="A8" s="1" t="s">
        <v>447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19" sqref="A19"/>
    </sheetView>
  </sheetViews>
  <sheetFormatPr defaultColWidth="9.14583333333333" defaultRowHeight="12" customHeight="1" outlineLevelCol="7"/>
  <cols>
    <col min="1" max="1" width="29" style="63" customWidth="1"/>
    <col min="2" max="2" width="18.71875" style="63" customWidth="1"/>
    <col min="3" max="3" width="24.8541666666667" style="63" customWidth="1"/>
    <col min="4" max="4" width="23.5729166666667" style="63" customWidth="1"/>
    <col min="5" max="5" width="17.8541666666667" style="63" customWidth="1"/>
    <col min="6" max="6" width="23.5729166666667" style="63" customWidth="1"/>
    <col min="7" max="7" width="25.1458333333333" style="63" customWidth="1"/>
    <col min="8" max="8" width="18.8541666666667" style="63" customWidth="1"/>
    <col min="9" max="16384" width="9.14583333333333" style="62" customWidth="1"/>
  </cols>
  <sheetData>
    <row r="1" s="62" customFormat="1" ht="14.25" customHeight="1" spans="1:8">
      <c r="A1" s="63"/>
      <c r="B1" s="63"/>
      <c r="C1" s="63"/>
      <c r="D1" s="63"/>
      <c r="E1" s="63"/>
      <c r="F1" s="63"/>
      <c r="G1" s="63"/>
      <c r="H1" s="64" t="s">
        <v>448</v>
      </c>
    </row>
    <row r="2" s="62" customFormat="1" ht="28.5" customHeight="1" spans="1:8">
      <c r="A2" s="65" t="s">
        <v>449</v>
      </c>
      <c r="B2" s="66"/>
      <c r="C2" s="66"/>
      <c r="D2" s="66"/>
      <c r="E2" s="66"/>
      <c r="F2" s="66"/>
      <c r="G2" s="66"/>
      <c r="H2" s="66"/>
    </row>
    <row r="3" s="62" customFormat="1" ht="13.5" customHeight="1" spans="1:8">
      <c r="A3" s="67" t="s">
        <v>2</v>
      </c>
      <c r="B3" s="68"/>
      <c r="C3" s="63"/>
      <c r="D3" s="63"/>
      <c r="E3" s="63"/>
      <c r="F3" s="63"/>
      <c r="G3" s="63"/>
      <c r="H3" s="63"/>
    </row>
    <row r="4" s="62" customFormat="1" ht="18" customHeight="1" spans="1:8">
      <c r="A4" s="69" t="s">
        <v>397</v>
      </c>
      <c r="B4" s="69" t="s">
        <v>450</v>
      </c>
      <c r="C4" s="69" t="s">
        <v>451</v>
      </c>
      <c r="D4" s="69" t="s">
        <v>452</v>
      </c>
      <c r="E4" s="69" t="s">
        <v>453</v>
      </c>
      <c r="F4" s="70" t="s">
        <v>454</v>
      </c>
      <c r="G4" s="71"/>
      <c r="H4" s="72"/>
    </row>
    <row r="5" s="62" customFormat="1" ht="18" customHeight="1" spans="1:8">
      <c r="A5" s="73"/>
      <c r="B5" s="73"/>
      <c r="C5" s="73"/>
      <c r="D5" s="73"/>
      <c r="E5" s="73"/>
      <c r="F5" s="74" t="s">
        <v>406</v>
      </c>
      <c r="G5" s="74" t="s">
        <v>455</v>
      </c>
      <c r="H5" s="74" t="s">
        <v>456</v>
      </c>
    </row>
    <row r="6" s="62" customFormat="1" ht="21" customHeight="1" spans="1:8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</row>
    <row r="7" s="62" customFormat="1" ht="33" customHeight="1" spans="1:8">
      <c r="A7" s="75" t="s">
        <v>159</v>
      </c>
      <c r="B7" s="75" t="s">
        <v>159</v>
      </c>
      <c r="C7" s="75" t="s">
        <v>159</v>
      </c>
      <c r="D7" s="75" t="s">
        <v>159</v>
      </c>
      <c r="E7" s="75" t="s">
        <v>159</v>
      </c>
      <c r="F7" s="76" t="s">
        <v>159</v>
      </c>
      <c r="G7" s="77" t="s">
        <v>159</v>
      </c>
      <c r="H7" s="77" t="s">
        <v>159</v>
      </c>
    </row>
    <row r="8" s="62" customFormat="1" ht="24" customHeight="1" spans="1:8">
      <c r="A8" s="78" t="s">
        <v>56</v>
      </c>
      <c r="B8" s="79"/>
      <c r="C8" s="79"/>
      <c r="D8" s="79"/>
      <c r="E8" s="79"/>
      <c r="F8" s="80" t="s">
        <v>159</v>
      </c>
      <c r="G8" s="81"/>
      <c r="H8" s="81" t="s">
        <v>159</v>
      </c>
    </row>
    <row r="9" s="62" customFormat="1" ht="21.75" customHeight="1" spans="1:8">
      <c r="A9" s="1" t="s">
        <v>457</v>
      </c>
      <c r="B9" s="82"/>
      <c r="C9" s="82"/>
      <c r="D9" s="82"/>
      <c r="E9" s="82"/>
      <c r="F9" s="82"/>
      <c r="G9" s="82"/>
      <c r="H9" s="83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E27" sqref="E27"/>
    </sheetView>
  </sheetViews>
  <sheetFormatPr defaultColWidth="9.14583333333333" defaultRowHeight="14.25" customHeight="1"/>
  <cols>
    <col min="1" max="1" width="36.71875" style="33" customWidth="1"/>
    <col min="2" max="3" width="23.8541666666667" style="33" customWidth="1"/>
    <col min="4" max="4" width="15.1458333333333" style="33" customWidth="1"/>
    <col min="5" max="5" width="17.71875" style="33" customWidth="1"/>
    <col min="6" max="6" width="15.1458333333333" style="33" customWidth="1"/>
    <col min="7" max="7" width="17.71875" style="33" customWidth="1"/>
    <col min="8" max="11" width="15.4270833333333" style="33" customWidth="1"/>
    <col min="12" max="12" width="9.14583333333333" style="33" customWidth="1"/>
    <col min="13" max="16384" width="9.14583333333333" style="33"/>
  </cols>
  <sheetData>
    <row r="1" ht="13.5" customHeight="1" spans="4:11">
      <c r="D1" s="34"/>
      <c r="E1" s="34"/>
      <c r="F1" s="34"/>
      <c r="G1" s="34"/>
      <c r="K1" s="56" t="s">
        <v>458</v>
      </c>
    </row>
    <row r="2" ht="27.75" customHeight="1" spans="1:11">
      <c r="A2" s="35" t="s">
        <v>459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3.5" customHeight="1" spans="1:11">
      <c r="A3" s="36" t="s">
        <v>2</v>
      </c>
      <c r="B3" s="37"/>
      <c r="C3" s="37"/>
      <c r="D3" s="37"/>
      <c r="E3" s="37"/>
      <c r="F3" s="37"/>
      <c r="G3" s="37"/>
      <c r="H3" s="38"/>
      <c r="I3" s="38"/>
      <c r="J3" s="38"/>
      <c r="K3" s="57" t="s">
        <v>177</v>
      </c>
    </row>
    <row r="4" ht="21.75" customHeight="1" spans="1:11">
      <c r="A4" s="39" t="s">
        <v>278</v>
      </c>
      <c r="B4" s="39" t="s">
        <v>188</v>
      </c>
      <c r="C4" s="39" t="s">
        <v>186</v>
      </c>
      <c r="D4" s="40" t="s">
        <v>189</v>
      </c>
      <c r="E4" s="40" t="s">
        <v>190</v>
      </c>
      <c r="F4" s="40" t="s">
        <v>191</v>
      </c>
      <c r="G4" s="40" t="s">
        <v>279</v>
      </c>
      <c r="H4" s="41" t="s">
        <v>56</v>
      </c>
      <c r="I4" s="58" t="s">
        <v>460</v>
      </c>
      <c r="J4" s="59"/>
      <c r="K4" s="60"/>
    </row>
    <row r="5" ht="21.75" customHeight="1" spans="1:11">
      <c r="A5" s="42"/>
      <c r="B5" s="42"/>
      <c r="C5" s="42"/>
      <c r="D5" s="43"/>
      <c r="E5" s="43"/>
      <c r="F5" s="43"/>
      <c r="G5" s="43"/>
      <c r="H5" s="44"/>
      <c r="I5" s="40" t="s">
        <v>59</v>
      </c>
      <c r="J5" s="40" t="s">
        <v>60</v>
      </c>
      <c r="K5" s="40" t="s">
        <v>61</v>
      </c>
    </row>
    <row r="6" ht="40.5" customHeight="1" spans="1:11">
      <c r="A6" s="45"/>
      <c r="B6" s="45"/>
      <c r="C6" s="45"/>
      <c r="D6" s="46"/>
      <c r="E6" s="46"/>
      <c r="F6" s="46"/>
      <c r="G6" s="46"/>
      <c r="H6" s="47"/>
      <c r="I6" s="46" t="s">
        <v>58</v>
      </c>
      <c r="J6" s="46"/>
      <c r="K6" s="46"/>
    </row>
    <row r="7" ht="15" customHeight="1" spans="1:1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61">
        <v>10</v>
      </c>
      <c r="K7" s="61">
        <v>11</v>
      </c>
    </row>
    <row r="8" ht="18.75" customHeight="1" spans="1:11">
      <c r="A8" s="49"/>
      <c r="B8" s="50" t="s">
        <v>159</v>
      </c>
      <c r="C8" s="49"/>
      <c r="D8" s="49"/>
      <c r="E8" s="49"/>
      <c r="F8" s="49"/>
      <c r="G8" s="49"/>
      <c r="H8" s="51" t="s">
        <v>159</v>
      </c>
      <c r="I8" s="51" t="s">
        <v>159</v>
      </c>
      <c r="J8" s="51" t="s">
        <v>159</v>
      </c>
      <c r="K8" s="51"/>
    </row>
    <row r="9" ht="18.75" customHeight="1" spans="1:11">
      <c r="A9" s="50" t="s">
        <v>159</v>
      </c>
      <c r="B9" s="50" t="s">
        <v>159</v>
      </c>
      <c r="C9" s="50" t="s">
        <v>159</v>
      </c>
      <c r="D9" s="50" t="s">
        <v>159</v>
      </c>
      <c r="E9" s="50" t="s">
        <v>159</v>
      </c>
      <c r="F9" s="50" t="s">
        <v>159</v>
      </c>
      <c r="G9" s="50" t="s">
        <v>159</v>
      </c>
      <c r="H9" s="52" t="s">
        <v>159</v>
      </c>
      <c r="I9" s="52" t="s">
        <v>159</v>
      </c>
      <c r="J9" s="52" t="s">
        <v>159</v>
      </c>
      <c r="K9" s="52"/>
    </row>
    <row r="10" ht="18.75" customHeight="1" spans="1:11">
      <c r="A10" s="53" t="s">
        <v>127</v>
      </c>
      <c r="B10" s="54"/>
      <c r="C10" s="54"/>
      <c r="D10" s="54"/>
      <c r="E10" s="54"/>
      <c r="F10" s="54"/>
      <c r="G10" s="55"/>
      <c r="H10" s="52" t="s">
        <v>159</v>
      </c>
      <c r="I10" s="52" t="s">
        <v>159</v>
      </c>
      <c r="J10" s="52" t="s">
        <v>159</v>
      </c>
      <c r="K10" s="52"/>
    </row>
    <row r="11" customHeight="1" spans="1:1">
      <c r="A11" s="33" t="s">
        <v>461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4"/>
  <sheetViews>
    <sheetView workbookViewId="0">
      <selection activeCell="B21" sqref="B21"/>
    </sheetView>
  </sheetViews>
  <sheetFormatPr defaultColWidth="9.14583333333333" defaultRowHeight="14.25" customHeight="1" outlineLevelCol="6"/>
  <cols>
    <col min="1" max="1" width="35.28125" style="1" customWidth="1"/>
    <col min="2" max="4" width="28" style="1" customWidth="1"/>
    <col min="5" max="7" width="23.8541666666667" style="1" customWidth="1"/>
    <col min="8" max="8" width="9.14583333333333" style="1" customWidth="1"/>
    <col min="9" max="16384" width="9.14583333333333" style="1"/>
  </cols>
  <sheetData>
    <row r="1" ht="13.5" customHeight="1" spans="4:7">
      <c r="D1" s="2"/>
      <c r="E1" s="3"/>
      <c r="F1" s="3"/>
      <c r="G1" s="4" t="s">
        <v>462</v>
      </c>
    </row>
    <row r="2" ht="27.75" customHeight="1" spans="1:7">
      <c r="A2" s="5" t="s">
        <v>463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3"/>
      <c r="F3" s="3"/>
      <c r="G3" s="8" t="s">
        <v>177</v>
      </c>
    </row>
    <row r="4" ht="21.75" customHeight="1" spans="1:7">
      <c r="A4" s="9" t="s">
        <v>186</v>
      </c>
      <c r="B4" s="9" t="s">
        <v>278</v>
      </c>
      <c r="C4" s="9" t="s">
        <v>188</v>
      </c>
      <c r="D4" s="10" t="s">
        <v>464</v>
      </c>
      <c r="E4" s="11" t="s">
        <v>59</v>
      </c>
      <c r="F4" s="12"/>
      <c r="G4" s="13"/>
    </row>
    <row r="5" ht="21.75" customHeight="1" spans="1:7">
      <c r="A5" s="14"/>
      <c r="B5" s="14"/>
      <c r="C5" s="14"/>
      <c r="D5" s="15"/>
      <c r="E5" s="16" t="s">
        <v>465</v>
      </c>
      <c r="F5" s="10" t="s">
        <v>466</v>
      </c>
      <c r="G5" s="10" t="s">
        <v>467</v>
      </c>
    </row>
    <row r="6" ht="40.5" customHeight="1" spans="1:7">
      <c r="A6" s="17"/>
      <c r="B6" s="17"/>
      <c r="C6" s="17"/>
      <c r="D6" s="18"/>
      <c r="E6" s="19"/>
      <c r="F6" s="18"/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8</v>
      </c>
      <c r="F7" s="20">
        <v>9</v>
      </c>
      <c r="G7" s="21">
        <v>10</v>
      </c>
    </row>
    <row r="8" ht="30" customHeight="1" spans="1:7">
      <c r="A8" s="22" t="s">
        <v>71</v>
      </c>
      <c r="B8" s="23"/>
      <c r="C8" s="23"/>
      <c r="D8" s="23"/>
      <c r="E8" s="24">
        <v>1014698.52</v>
      </c>
      <c r="F8" s="20"/>
      <c r="G8" s="21"/>
    </row>
    <row r="9" ht="30" customHeight="1" spans="1:7">
      <c r="A9" s="25"/>
      <c r="B9" s="23" t="s">
        <v>468</v>
      </c>
      <c r="C9" s="26" t="s">
        <v>291</v>
      </c>
      <c r="D9" s="26" t="s">
        <v>469</v>
      </c>
      <c r="E9" s="24">
        <v>12000</v>
      </c>
      <c r="F9" s="20"/>
      <c r="G9" s="21"/>
    </row>
    <row r="10" ht="30" customHeight="1" spans="1:7">
      <c r="A10" s="27"/>
      <c r="B10" s="23" t="s">
        <v>470</v>
      </c>
      <c r="C10" s="26" t="s">
        <v>289</v>
      </c>
      <c r="D10" s="26" t="s">
        <v>469</v>
      </c>
      <c r="E10" s="24">
        <v>700000</v>
      </c>
      <c r="F10" s="20"/>
      <c r="G10" s="21"/>
    </row>
    <row r="11" ht="30" customHeight="1" spans="1:7">
      <c r="A11" s="27"/>
      <c r="B11" s="23" t="s">
        <v>470</v>
      </c>
      <c r="C11" s="26" t="s">
        <v>296</v>
      </c>
      <c r="D11" s="26" t="s">
        <v>469</v>
      </c>
      <c r="E11" s="24">
        <v>6300</v>
      </c>
      <c r="F11" s="20"/>
      <c r="G11" s="21"/>
    </row>
    <row r="12" ht="30" customHeight="1" spans="1:7">
      <c r="A12" s="27"/>
      <c r="B12" s="23" t="s">
        <v>470</v>
      </c>
      <c r="C12" s="23" t="s">
        <v>471</v>
      </c>
      <c r="D12" s="26" t="s">
        <v>469</v>
      </c>
      <c r="E12" s="24">
        <v>5200</v>
      </c>
      <c r="F12" s="20"/>
      <c r="G12" s="21"/>
    </row>
    <row r="13" ht="30" customHeight="1" spans="1:7">
      <c r="A13" s="27"/>
      <c r="B13" s="23" t="s">
        <v>470</v>
      </c>
      <c r="C13" s="23" t="s">
        <v>472</v>
      </c>
      <c r="D13" s="26" t="s">
        <v>469</v>
      </c>
      <c r="E13" s="24">
        <v>291198.52</v>
      </c>
      <c r="F13" s="20"/>
      <c r="G13" s="21"/>
    </row>
    <row r="14" ht="27" customHeight="1" spans="1:7">
      <c r="A14" s="28" t="s">
        <v>56</v>
      </c>
      <c r="B14" s="29" t="s">
        <v>159</v>
      </c>
      <c r="C14" s="29"/>
      <c r="D14" s="30"/>
      <c r="E14" s="31">
        <f>SUM(E9:E13)</f>
        <v>1014698.52</v>
      </c>
      <c r="F14" s="32" t="s">
        <v>159</v>
      </c>
      <c r="G14" s="32" t="s">
        <v>159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  <ignoredErrors>
    <ignoredError sqref="E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workbookViewId="0">
      <selection activeCell="E11" sqref="E11"/>
    </sheetView>
  </sheetViews>
  <sheetFormatPr defaultColWidth="8" defaultRowHeight="14.25" customHeight="1"/>
  <cols>
    <col min="1" max="1" width="11.25" style="155" customWidth="1"/>
    <col min="2" max="2" width="25.4270833333333" style="155" customWidth="1"/>
    <col min="3" max="8" width="14.28125" style="155" customWidth="1"/>
    <col min="9" max="9" width="14.28125" style="62" customWidth="1"/>
    <col min="10" max="13" width="14.28125" style="155" customWidth="1"/>
    <col min="14" max="14" width="14.28125" style="62" customWidth="1"/>
    <col min="15" max="15" width="14.28125" style="155" customWidth="1"/>
    <col min="16" max="19" width="14.28125" style="62" customWidth="1"/>
    <col min="20" max="21" width="14.28125" style="155" customWidth="1"/>
    <col min="22" max="16384" width="8" style="62" customWidth="1"/>
  </cols>
  <sheetData>
    <row r="1" s="62" customFormat="1" customHeight="1" spans="1:21">
      <c r="A1" s="156"/>
      <c r="B1" s="156"/>
      <c r="C1" s="156"/>
      <c r="D1" s="156"/>
      <c r="E1" s="156"/>
      <c r="F1" s="156"/>
      <c r="G1" s="156"/>
      <c r="H1" s="156"/>
      <c r="I1" s="252"/>
      <c r="J1" s="156"/>
      <c r="K1" s="156"/>
      <c r="L1" s="156"/>
      <c r="M1" s="156"/>
      <c r="N1" s="252"/>
      <c r="O1" s="156"/>
      <c r="P1" s="252"/>
      <c r="Q1" s="252"/>
      <c r="R1" s="252"/>
      <c r="S1" s="252"/>
      <c r="T1" s="372" t="s">
        <v>52</v>
      </c>
      <c r="U1" s="373"/>
    </row>
    <row r="2" s="62" customFormat="1" ht="36" customHeight="1" spans="1:21">
      <c r="A2" s="196" t="s">
        <v>53</v>
      </c>
      <c r="B2" s="66"/>
      <c r="C2" s="66"/>
      <c r="D2" s="66"/>
      <c r="E2" s="66"/>
      <c r="F2" s="66"/>
      <c r="G2" s="66"/>
      <c r="H2" s="66"/>
      <c r="I2" s="177"/>
      <c r="J2" s="66"/>
      <c r="K2" s="66"/>
      <c r="L2" s="66"/>
      <c r="M2" s="66"/>
      <c r="N2" s="177"/>
      <c r="O2" s="66"/>
      <c r="P2" s="177"/>
      <c r="Q2" s="177"/>
      <c r="R2" s="177"/>
      <c r="S2" s="177"/>
      <c r="T2" s="66"/>
      <c r="U2" s="177"/>
    </row>
    <row r="3" s="250" customFormat="1" ht="20.25" customHeight="1" spans="1:21">
      <c r="A3" s="353" t="s">
        <v>2</v>
      </c>
      <c r="B3" s="156"/>
      <c r="C3" s="156"/>
      <c r="D3" s="156"/>
      <c r="E3" s="156"/>
      <c r="F3" s="156"/>
      <c r="G3" s="156"/>
      <c r="H3" s="156"/>
      <c r="I3" s="252"/>
      <c r="J3" s="156"/>
      <c r="K3" s="156"/>
      <c r="L3" s="156"/>
      <c r="M3" s="156"/>
      <c r="N3" s="252"/>
      <c r="O3" s="156"/>
      <c r="P3" s="252"/>
      <c r="Q3" s="252"/>
      <c r="R3" s="252"/>
      <c r="S3" s="252"/>
      <c r="T3" s="374" t="s">
        <v>3</v>
      </c>
      <c r="U3" s="375"/>
    </row>
    <row r="4" s="62" customFormat="1" ht="18.75" customHeight="1" spans="1:21">
      <c r="A4" s="354" t="s">
        <v>54</v>
      </c>
      <c r="B4" s="355" t="s">
        <v>55</v>
      </c>
      <c r="C4" s="355" t="s">
        <v>56</v>
      </c>
      <c r="D4" s="356" t="s">
        <v>57</v>
      </c>
      <c r="E4" s="350"/>
      <c r="F4" s="350"/>
      <c r="G4" s="350"/>
      <c r="H4" s="350"/>
      <c r="I4" s="216"/>
      <c r="J4" s="350"/>
      <c r="K4" s="350"/>
      <c r="L4" s="350"/>
      <c r="M4" s="350"/>
      <c r="N4" s="216"/>
      <c r="O4" s="344"/>
      <c r="P4" s="356" t="s">
        <v>45</v>
      </c>
      <c r="Q4" s="356"/>
      <c r="R4" s="356"/>
      <c r="S4" s="356"/>
      <c r="T4" s="350"/>
      <c r="U4" s="376"/>
    </row>
    <row r="5" s="62" customFormat="1" ht="24.75" customHeight="1" spans="1:21">
      <c r="A5" s="357"/>
      <c r="B5" s="358"/>
      <c r="C5" s="358"/>
      <c r="D5" s="358" t="s">
        <v>58</v>
      </c>
      <c r="E5" s="358" t="s">
        <v>59</v>
      </c>
      <c r="F5" s="358" t="s">
        <v>60</v>
      </c>
      <c r="G5" s="358" t="s">
        <v>61</v>
      </c>
      <c r="H5" s="358" t="s">
        <v>62</v>
      </c>
      <c r="I5" s="365" t="s">
        <v>63</v>
      </c>
      <c r="J5" s="366"/>
      <c r="K5" s="366"/>
      <c r="L5" s="366"/>
      <c r="M5" s="366"/>
      <c r="N5" s="365"/>
      <c r="O5" s="367"/>
      <c r="P5" s="368" t="s">
        <v>58</v>
      </c>
      <c r="Q5" s="368" t="s">
        <v>59</v>
      </c>
      <c r="R5" s="354" t="s">
        <v>60</v>
      </c>
      <c r="S5" s="355" t="s">
        <v>61</v>
      </c>
      <c r="T5" s="377" t="s">
        <v>62</v>
      </c>
      <c r="U5" s="355" t="s">
        <v>63</v>
      </c>
    </row>
    <row r="6" s="62" customFormat="1" ht="30" customHeight="1" spans="1:21">
      <c r="A6" s="299"/>
      <c r="B6" s="300"/>
      <c r="C6" s="300"/>
      <c r="D6" s="300"/>
      <c r="E6" s="300"/>
      <c r="F6" s="300"/>
      <c r="G6" s="300"/>
      <c r="H6" s="300"/>
      <c r="I6" s="246" t="s">
        <v>58</v>
      </c>
      <c r="J6" s="369" t="s">
        <v>64</v>
      </c>
      <c r="K6" s="369" t="s">
        <v>65</v>
      </c>
      <c r="L6" s="369" t="s">
        <v>66</v>
      </c>
      <c r="M6" s="369" t="s">
        <v>67</v>
      </c>
      <c r="N6" s="369" t="s">
        <v>68</v>
      </c>
      <c r="O6" s="369" t="s">
        <v>69</v>
      </c>
      <c r="P6" s="370"/>
      <c r="Q6" s="370"/>
      <c r="R6" s="378"/>
      <c r="S6" s="370"/>
      <c r="T6" s="300"/>
      <c r="U6" s="300"/>
    </row>
    <row r="7" s="62" customFormat="1" ht="28" customHeight="1" spans="1:21">
      <c r="A7" s="359">
        <v>1</v>
      </c>
      <c r="B7" s="238">
        <v>2</v>
      </c>
      <c r="C7" s="238">
        <v>3</v>
      </c>
      <c r="D7" s="238">
        <v>4</v>
      </c>
      <c r="E7" s="360">
        <v>5</v>
      </c>
      <c r="F7" s="361">
        <v>6</v>
      </c>
      <c r="G7" s="361">
        <v>7</v>
      </c>
      <c r="H7" s="360">
        <v>8</v>
      </c>
      <c r="I7" s="360">
        <v>9</v>
      </c>
      <c r="J7" s="361">
        <v>10</v>
      </c>
      <c r="K7" s="361">
        <v>11</v>
      </c>
      <c r="L7" s="360">
        <v>12</v>
      </c>
      <c r="M7" s="360">
        <v>13</v>
      </c>
      <c r="N7" s="246">
        <v>14</v>
      </c>
      <c r="O7" s="238">
        <v>15</v>
      </c>
      <c r="P7" s="371">
        <v>16</v>
      </c>
      <c r="Q7" s="379">
        <v>17</v>
      </c>
      <c r="R7" s="380">
        <v>18</v>
      </c>
      <c r="S7" s="380">
        <v>19</v>
      </c>
      <c r="T7" s="380">
        <v>20</v>
      </c>
      <c r="U7" s="300">
        <v>21</v>
      </c>
    </row>
    <row r="8" s="250" customFormat="1" ht="27" customHeight="1" spans="1:21">
      <c r="A8" s="362" t="s">
        <v>70</v>
      </c>
      <c r="B8" s="362" t="s">
        <v>71</v>
      </c>
      <c r="C8" s="363">
        <f>D8+I8+P8</f>
        <v>4898529.22</v>
      </c>
      <c r="D8" s="363">
        <f>SUM(E8:H8)</f>
        <v>4898529.22</v>
      </c>
      <c r="E8" s="363">
        <v>4898529.22</v>
      </c>
      <c r="F8" s="363"/>
      <c r="G8" s="363"/>
      <c r="H8" s="363"/>
      <c r="I8" s="363">
        <f>SUM(J8:O8)</f>
        <v>0</v>
      </c>
      <c r="J8" s="363"/>
      <c r="K8" s="363"/>
      <c r="L8" s="363"/>
      <c r="M8" s="363"/>
      <c r="N8" s="363"/>
      <c r="O8" s="363"/>
      <c r="P8" s="363">
        <f>SUM(Q8:U8)</f>
        <v>0</v>
      </c>
      <c r="Q8" s="363"/>
      <c r="R8" s="381"/>
      <c r="S8" s="382"/>
      <c r="T8" s="383"/>
      <c r="U8" s="383"/>
    </row>
    <row r="9" s="250" customFormat="1" ht="27" customHeight="1" spans="1:21">
      <c r="A9" s="362"/>
      <c r="B9" s="362"/>
      <c r="C9" s="363">
        <f>D9+I9+P9</f>
        <v>0</v>
      </c>
      <c r="D9" s="363">
        <f>SUM(E9:H9)</f>
        <v>0</v>
      </c>
      <c r="E9" s="363"/>
      <c r="F9" s="363"/>
      <c r="G9" s="363"/>
      <c r="H9" s="363"/>
      <c r="I9" s="363">
        <f>SUM(J9:O9)</f>
        <v>0</v>
      </c>
      <c r="J9" s="363"/>
      <c r="K9" s="363"/>
      <c r="L9" s="363"/>
      <c r="M9" s="363"/>
      <c r="N9" s="363"/>
      <c r="O9" s="363"/>
      <c r="P9" s="363">
        <f>SUM(Q9:U9)</f>
        <v>0</v>
      </c>
      <c r="Q9" s="363"/>
      <c r="R9" s="381"/>
      <c r="S9" s="382"/>
      <c r="T9" s="383"/>
      <c r="U9" s="383"/>
    </row>
    <row r="10" s="250" customFormat="1" ht="30" customHeight="1" spans="1:21">
      <c r="A10" s="294" t="s">
        <v>56</v>
      </c>
      <c r="B10" s="364"/>
      <c r="C10" s="363">
        <f>SUM(C8:C9)</f>
        <v>4898529.22</v>
      </c>
      <c r="D10" s="363">
        <f>SUM(D8:D9)</f>
        <v>4898529.22</v>
      </c>
      <c r="E10" s="363">
        <f>SUM(E8:E9)</f>
        <v>4898529.22</v>
      </c>
      <c r="F10" s="363">
        <f t="shared" ref="D10:U10" si="0">SUM(F8:F9)</f>
        <v>0</v>
      </c>
      <c r="G10" s="363">
        <f t="shared" si="0"/>
        <v>0</v>
      </c>
      <c r="H10" s="363">
        <f t="shared" si="0"/>
        <v>0</v>
      </c>
      <c r="I10" s="363">
        <f t="shared" si="0"/>
        <v>0</v>
      </c>
      <c r="J10" s="363">
        <f t="shared" si="0"/>
        <v>0</v>
      </c>
      <c r="K10" s="363">
        <f t="shared" si="0"/>
        <v>0</v>
      </c>
      <c r="L10" s="363">
        <f t="shared" si="0"/>
        <v>0</v>
      </c>
      <c r="M10" s="363">
        <f t="shared" si="0"/>
        <v>0</v>
      </c>
      <c r="N10" s="363">
        <f t="shared" si="0"/>
        <v>0</v>
      </c>
      <c r="O10" s="363">
        <f t="shared" si="0"/>
        <v>0</v>
      </c>
      <c r="P10" s="363">
        <f t="shared" si="0"/>
        <v>0</v>
      </c>
      <c r="Q10" s="363">
        <f t="shared" si="0"/>
        <v>0</v>
      </c>
      <c r="R10" s="363">
        <f t="shared" si="0"/>
        <v>0</v>
      </c>
      <c r="S10" s="363">
        <f t="shared" si="0"/>
        <v>0</v>
      </c>
      <c r="T10" s="363">
        <f t="shared" si="0"/>
        <v>0</v>
      </c>
      <c r="U10" s="363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workbookViewId="0">
      <selection activeCell="E29" sqref="E29"/>
    </sheetView>
  </sheetViews>
  <sheetFormatPr defaultColWidth="9.14583333333333" defaultRowHeight="14.25" customHeight="1"/>
  <cols>
    <col min="1" max="1" width="13.28125" style="155" customWidth="1"/>
    <col min="2" max="2" width="35.8541666666667" style="155" customWidth="1"/>
    <col min="3" max="3" width="15.71875" style="155" customWidth="1"/>
    <col min="4" max="4" width="15.5729166666667" style="155" customWidth="1"/>
    <col min="5" max="5" width="15.1458333333333" style="155" customWidth="1"/>
    <col min="6" max="6" width="15.71875" style="155" customWidth="1"/>
    <col min="7" max="16" width="13.28125" style="155" customWidth="1"/>
    <col min="17" max="16384" width="9.14583333333333" style="155" hidden="1" customWidth="1"/>
  </cols>
  <sheetData>
    <row r="1" s="155" customFormat="1" ht="15.75" customHeight="1" spans="15:16">
      <c r="O1" s="348"/>
      <c r="P1" s="348" t="s">
        <v>72</v>
      </c>
    </row>
    <row r="2" s="155" customFormat="1" ht="28.5" customHeight="1" spans="1:16">
      <c r="A2" s="330" t="s">
        <v>73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="155" customFormat="1" ht="15" customHeight="1" spans="1:16">
      <c r="A3" s="331" t="s">
        <v>2</v>
      </c>
      <c r="B3" s="332"/>
      <c r="C3" s="268"/>
      <c r="E3" s="268"/>
      <c r="F3" s="268"/>
      <c r="I3" s="268"/>
      <c r="K3" s="268"/>
      <c r="L3" s="268"/>
      <c r="O3" s="349"/>
      <c r="P3" s="349" t="s">
        <v>3</v>
      </c>
    </row>
    <row r="4" s="1" customFormat="1" ht="17.25" customHeight="1" spans="1:16">
      <c r="A4" s="333" t="s">
        <v>74</v>
      </c>
      <c r="B4" s="333" t="s">
        <v>75</v>
      </c>
      <c r="C4" s="334" t="s">
        <v>56</v>
      </c>
      <c r="D4" s="307" t="s">
        <v>59</v>
      </c>
      <c r="E4" s="335"/>
      <c r="F4" s="308"/>
      <c r="G4" s="333" t="s">
        <v>60</v>
      </c>
      <c r="H4" s="333" t="s">
        <v>61</v>
      </c>
      <c r="I4" s="333" t="s">
        <v>76</v>
      </c>
      <c r="J4" s="307" t="s">
        <v>63</v>
      </c>
      <c r="K4" s="350"/>
      <c r="L4" s="350"/>
      <c r="M4" s="350"/>
      <c r="N4" s="350"/>
      <c r="O4" s="335"/>
      <c r="P4" s="344"/>
    </row>
    <row r="5" s="1" customFormat="1" ht="26.25" customHeight="1" spans="1:16">
      <c r="A5" s="336"/>
      <c r="B5" s="336"/>
      <c r="C5" s="336"/>
      <c r="D5" s="336" t="s">
        <v>58</v>
      </c>
      <c r="E5" s="337" t="s">
        <v>77</v>
      </c>
      <c r="F5" s="337" t="s">
        <v>78</v>
      </c>
      <c r="G5" s="336"/>
      <c r="H5" s="336"/>
      <c r="I5" s="336"/>
      <c r="J5" s="338" t="s">
        <v>58</v>
      </c>
      <c r="K5" s="351" t="s">
        <v>79</v>
      </c>
      <c r="L5" s="351" t="s">
        <v>80</v>
      </c>
      <c r="M5" s="351" t="s">
        <v>81</v>
      </c>
      <c r="N5" s="351" t="s">
        <v>82</v>
      </c>
      <c r="O5" s="352" t="s">
        <v>83</v>
      </c>
      <c r="P5" s="351" t="s">
        <v>84</v>
      </c>
    </row>
    <row r="6" s="155" customFormat="1" ht="16.5" customHeight="1" spans="1:16">
      <c r="A6" s="338">
        <v>1</v>
      </c>
      <c r="B6" s="338">
        <v>2</v>
      </c>
      <c r="C6" s="338">
        <v>3</v>
      </c>
      <c r="D6" s="338">
        <v>4</v>
      </c>
      <c r="E6" s="338">
        <v>5</v>
      </c>
      <c r="F6" s="338">
        <v>6</v>
      </c>
      <c r="G6" s="338">
        <v>7</v>
      </c>
      <c r="H6" s="338">
        <v>8</v>
      </c>
      <c r="I6" s="338">
        <v>9</v>
      </c>
      <c r="J6" s="338">
        <v>10</v>
      </c>
      <c r="K6" s="338">
        <v>11</v>
      </c>
      <c r="L6" s="338">
        <v>12</v>
      </c>
      <c r="M6" s="338">
        <v>13</v>
      </c>
      <c r="N6" s="338">
        <v>14</v>
      </c>
      <c r="O6" s="338">
        <v>15</v>
      </c>
      <c r="P6" s="338">
        <v>16</v>
      </c>
    </row>
    <row r="7" s="155" customFormat="1" ht="16.5" customHeight="1" spans="1:16">
      <c r="A7" s="339" t="s">
        <v>85</v>
      </c>
      <c r="B7" s="339" t="s">
        <v>86</v>
      </c>
      <c r="C7" s="340">
        <v>449921.44</v>
      </c>
      <c r="D7" s="340">
        <v>449921.44</v>
      </c>
      <c r="E7" s="340">
        <v>437921.44</v>
      </c>
      <c r="F7" s="340">
        <v>12000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</row>
    <row r="8" s="155" customFormat="1" ht="16.5" customHeight="1" spans="1:16">
      <c r="A8" s="341" t="s">
        <v>87</v>
      </c>
      <c r="B8" s="341" t="s">
        <v>88</v>
      </c>
      <c r="C8" s="340">
        <v>420193.44</v>
      </c>
      <c r="D8" s="340">
        <v>420193.44</v>
      </c>
      <c r="E8" s="340">
        <v>420193.44</v>
      </c>
      <c r="F8" s="340"/>
      <c r="G8" s="338"/>
      <c r="H8" s="338"/>
      <c r="I8" s="338"/>
      <c r="J8" s="338"/>
      <c r="K8" s="338"/>
      <c r="L8" s="338"/>
      <c r="M8" s="338"/>
      <c r="N8" s="338"/>
      <c r="O8" s="338"/>
      <c r="P8" s="338"/>
    </row>
    <row r="9" s="155" customFormat="1" ht="16.5" customHeight="1" spans="1:16">
      <c r="A9" s="342" t="s">
        <v>89</v>
      </c>
      <c r="B9" s="342" t="s">
        <v>90</v>
      </c>
      <c r="C9" s="340">
        <v>15000</v>
      </c>
      <c r="D9" s="340">
        <v>15000</v>
      </c>
      <c r="E9" s="340">
        <v>15000</v>
      </c>
      <c r="F9" s="340"/>
      <c r="G9" s="338"/>
      <c r="H9" s="338"/>
      <c r="I9" s="338"/>
      <c r="J9" s="338"/>
      <c r="K9" s="338"/>
      <c r="L9" s="338"/>
      <c r="M9" s="338"/>
      <c r="N9" s="338"/>
      <c r="O9" s="338"/>
      <c r="P9" s="338"/>
    </row>
    <row r="10" s="155" customFormat="1" ht="16.5" customHeight="1" spans="1:16">
      <c r="A10" s="342" t="s">
        <v>91</v>
      </c>
      <c r="B10" s="342" t="s">
        <v>92</v>
      </c>
      <c r="C10" s="340">
        <v>405193.44</v>
      </c>
      <c r="D10" s="340">
        <v>405193.44</v>
      </c>
      <c r="E10" s="340">
        <v>405193.44</v>
      </c>
      <c r="F10" s="340"/>
      <c r="G10" s="338"/>
      <c r="H10" s="338"/>
      <c r="I10" s="338"/>
      <c r="J10" s="338"/>
      <c r="K10" s="338"/>
      <c r="L10" s="338"/>
      <c r="M10" s="338"/>
      <c r="N10" s="338"/>
      <c r="O10" s="338"/>
      <c r="P10" s="338"/>
    </row>
    <row r="11" s="155" customFormat="1" ht="16.5" customHeight="1" spans="1:16">
      <c r="A11" s="341" t="s">
        <v>93</v>
      </c>
      <c r="B11" s="341" t="s">
        <v>94</v>
      </c>
      <c r="C11" s="340">
        <v>12000</v>
      </c>
      <c r="D11" s="340">
        <v>12000</v>
      </c>
      <c r="E11" s="340"/>
      <c r="F11" s="340">
        <v>12000</v>
      </c>
      <c r="G11" s="338"/>
      <c r="H11" s="338"/>
      <c r="I11" s="338"/>
      <c r="J11" s="338"/>
      <c r="K11" s="338"/>
      <c r="L11" s="338"/>
      <c r="M11" s="338"/>
      <c r="N11" s="338"/>
      <c r="O11" s="338"/>
      <c r="P11" s="338"/>
    </row>
    <row r="12" s="155" customFormat="1" ht="16.5" customHeight="1" spans="1:16">
      <c r="A12" s="342" t="s">
        <v>95</v>
      </c>
      <c r="B12" s="342" t="s">
        <v>96</v>
      </c>
      <c r="C12" s="340">
        <v>12000</v>
      </c>
      <c r="D12" s="340">
        <v>12000</v>
      </c>
      <c r="E12" s="340"/>
      <c r="F12" s="340">
        <v>12000</v>
      </c>
      <c r="G12" s="338"/>
      <c r="H12" s="338"/>
      <c r="I12" s="338"/>
      <c r="J12" s="338"/>
      <c r="K12" s="338"/>
      <c r="L12" s="338"/>
      <c r="M12" s="338"/>
      <c r="N12" s="338"/>
      <c r="O12" s="338"/>
      <c r="P12" s="338"/>
    </row>
    <row r="13" s="155" customFormat="1" ht="16.5" customHeight="1" spans="1:16">
      <c r="A13" s="341" t="s">
        <v>97</v>
      </c>
      <c r="B13" s="341" t="s">
        <v>98</v>
      </c>
      <c r="C13" s="340">
        <v>17728</v>
      </c>
      <c r="D13" s="340">
        <v>17728</v>
      </c>
      <c r="E13" s="340">
        <v>17728</v>
      </c>
      <c r="F13" s="340"/>
      <c r="G13" s="338"/>
      <c r="H13" s="338"/>
      <c r="I13" s="338"/>
      <c r="J13" s="338"/>
      <c r="K13" s="338"/>
      <c r="L13" s="338"/>
      <c r="M13" s="338"/>
      <c r="N13" s="338"/>
      <c r="O13" s="338"/>
      <c r="P13" s="338"/>
    </row>
    <row r="14" s="155" customFormat="1" ht="16.5" customHeight="1" spans="1:16">
      <c r="A14" s="342" t="s">
        <v>99</v>
      </c>
      <c r="B14" s="342" t="s">
        <v>98</v>
      </c>
      <c r="C14" s="340">
        <v>17728</v>
      </c>
      <c r="D14" s="340">
        <v>17728</v>
      </c>
      <c r="E14" s="340">
        <v>17728</v>
      </c>
      <c r="F14" s="340"/>
      <c r="G14" s="338"/>
      <c r="H14" s="338"/>
      <c r="I14" s="338"/>
      <c r="J14" s="338"/>
      <c r="K14" s="338"/>
      <c r="L14" s="338"/>
      <c r="M14" s="338"/>
      <c r="N14" s="338"/>
      <c r="O14" s="338"/>
      <c r="P14" s="338"/>
    </row>
    <row r="15" s="155" customFormat="1" ht="16.5" customHeight="1" spans="1:16">
      <c r="A15" s="339" t="s">
        <v>100</v>
      </c>
      <c r="B15" s="339" t="s">
        <v>101</v>
      </c>
      <c r="C15" s="340">
        <v>430394</v>
      </c>
      <c r="D15" s="340">
        <v>430394</v>
      </c>
      <c r="E15" s="340">
        <v>424094</v>
      </c>
      <c r="F15" s="340">
        <v>6300</v>
      </c>
      <c r="G15" s="338"/>
      <c r="H15" s="338"/>
      <c r="I15" s="338"/>
      <c r="J15" s="338"/>
      <c r="K15" s="338"/>
      <c r="L15" s="338"/>
      <c r="M15" s="338"/>
      <c r="N15" s="338"/>
      <c r="O15" s="338"/>
      <c r="P15" s="338"/>
    </row>
    <row r="16" s="155" customFormat="1" ht="16.5" customHeight="1" spans="1:16">
      <c r="A16" s="341" t="s">
        <v>102</v>
      </c>
      <c r="B16" s="341" t="s">
        <v>103</v>
      </c>
      <c r="C16" s="340">
        <v>430394</v>
      </c>
      <c r="D16" s="340">
        <v>430394</v>
      </c>
      <c r="E16" s="340">
        <v>424094</v>
      </c>
      <c r="F16" s="340">
        <v>6300</v>
      </c>
      <c r="G16" s="338"/>
      <c r="H16" s="338"/>
      <c r="I16" s="338"/>
      <c r="J16" s="338"/>
      <c r="K16" s="338"/>
      <c r="L16" s="338"/>
      <c r="M16" s="338"/>
      <c r="N16" s="338"/>
      <c r="O16" s="338"/>
      <c r="P16" s="338"/>
    </row>
    <row r="17" s="155" customFormat="1" ht="16.5" customHeight="1" spans="1:16">
      <c r="A17" s="342" t="s">
        <v>104</v>
      </c>
      <c r="B17" s="342" t="s">
        <v>105</v>
      </c>
      <c r="C17" s="340"/>
      <c r="D17" s="340"/>
      <c r="E17" s="340"/>
      <c r="F17" s="340"/>
      <c r="G17" s="338"/>
      <c r="H17" s="338"/>
      <c r="I17" s="338"/>
      <c r="J17" s="338"/>
      <c r="K17" s="338"/>
      <c r="L17" s="338"/>
      <c r="M17" s="338"/>
      <c r="N17" s="338"/>
      <c r="O17" s="338"/>
      <c r="P17" s="338"/>
    </row>
    <row r="18" s="155" customFormat="1" ht="16.5" customHeight="1" spans="1:16">
      <c r="A18" s="342" t="s">
        <v>106</v>
      </c>
      <c r="B18" s="342" t="s">
        <v>107</v>
      </c>
      <c r="C18" s="340">
        <v>246320</v>
      </c>
      <c r="D18" s="340">
        <v>246320</v>
      </c>
      <c r="E18" s="340">
        <v>242220</v>
      </c>
      <c r="F18" s="340">
        <v>4100</v>
      </c>
      <c r="G18" s="338"/>
      <c r="H18" s="338"/>
      <c r="I18" s="338"/>
      <c r="J18" s="338"/>
      <c r="K18" s="338"/>
      <c r="L18" s="338"/>
      <c r="M18" s="338"/>
      <c r="N18" s="338"/>
      <c r="O18" s="338"/>
      <c r="P18" s="338"/>
    </row>
    <row r="19" s="155" customFormat="1" ht="16.5" customHeight="1" spans="1:16">
      <c r="A19" s="342" t="s">
        <v>108</v>
      </c>
      <c r="B19" s="342" t="s">
        <v>109</v>
      </c>
      <c r="C19" s="340">
        <v>161281</v>
      </c>
      <c r="D19" s="340">
        <v>161281</v>
      </c>
      <c r="E19" s="340">
        <v>159081</v>
      </c>
      <c r="F19" s="340">
        <v>2200</v>
      </c>
      <c r="G19" s="338"/>
      <c r="H19" s="338"/>
      <c r="I19" s="338"/>
      <c r="J19" s="338"/>
      <c r="K19" s="338"/>
      <c r="L19" s="338"/>
      <c r="M19" s="338"/>
      <c r="N19" s="338"/>
      <c r="O19" s="338"/>
      <c r="P19" s="338"/>
    </row>
    <row r="20" s="155" customFormat="1" ht="16.5" customHeight="1" spans="1:16">
      <c r="A20" s="342" t="s">
        <v>110</v>
      </c>
      <c r="B20" s="342" t="s">
        <v>111</v>
      </c>
      <c r="C20" s="340">
        <v>22793</v>
      </c>
      <c r="D20" s="340">
        <v>22793</v>
      </c>
      <c r="E20" s="340">
        <v>22793</v>
      </c>
      <c r="F20" s="340"/>
      <c r="G20" s="338"/>
      <c r="H20" s="338"/>
      <c r="I20" s="338"/>
      <c r="J20" s="338"/>
      <c r="K20" s="338"/>
      <c r="L20" s="338"/>
      <c r="M20" s="338"/>
      <c r="N20" s="338"/>
      <c r="O20" s="338"/>
      <c r="P20" s="338"/>
    </row>
    <row r="21" s="155" customFormat="1" ht="16.5" customHeight="1" spans="1:16">
      <c r="A21" s="339" t="s">
        <v>112</v>
      </c>
      <c r="B21" s="339" t="s">
        <v>113</v>
      </c>
      <c r="C21" s="340">
        <v>3714318.7</v>
      </c>
      <c r="D21" s="340">
        <v>3714318.7</v>
      </c>
      <c r="E21" s="340">
        <v>2717920.18</v>
      </c>
      <c r="F21" s="340">
        <v>996398.52</v>
      </c>
      <c r="G21" s="338"/>
      <c r="H21" s="338"/>
      <c r="I21" s="338"/>
      <c r="J21" s="338"/>
      <c r="K21" s="338"/>
      <c r="L21" s="338"/>
      <c r="M21" s="338"/>
      <c r="N21" s="338"/>
      <c r="O21" s="338"/>
      <c r="P21" s="338"/>
    </row>
    <row r="22" s="155" customFormat="1" ht="16.5" customHeight="1" spans="1:16">
      <c r="A22" s="341" t="s">
        <v>114</v>
      </c>
      <c r="B22" s="341" t="s">
        <v>115</v>
      </c>
      <c r="C22" s="340">
        <v>2717920.18</v>
      </c>
      <c r="D22" s="340">
        <v>2717920.18</v>
      </c>
      <c r="E22" s="340">
        <v>2717920.18</v>
      </c>
      <c r="F22" s="340"/>
      <c r="G22" s="338"/>
      <c r="H22" s="338"/>
      <c r="I22" s="338"/>
      <c r="J22" s="338"/>
      <c r="K22" s="338"/>
      <c r="L22" s="338"/>
      <c r="M22" s="338"/>
      <c r="N22" s="338"/>
      <c r="O22" s="338"/>
      <c r="P22" s="338"/>
    </row>
    <row r="23" s="155" customFormat="1" ht="16.5" customHeight="1" spans="1:16">
      <c r="A23" s="342" t="s">
        <v>116</v>
      </c>
      <c r="B23" s="342" t="s">
        <v>117</v>
      </c>
      <c r="C23" s="340">
        <v>2717920.18</v>
      </c>
      <c r="D23" s="340">
        <v>2717920.18</v>
      </c>
      <c r="E23" s="340">
        <v>2717920.18</v>
      </c>
      <c r="F23" s="340"/>
      <c r="G23" s="338"/>
      <c r="H23" s="338"/>
      <c r="I23" s="338"/>
      <c r="J23" s="338"/>
      <c r="K23" s="338"/>
      <c r="L23" s="338"/>
      <c r="M23" s="338"/>
      <c r="N23" s="338"/>
      <c r="O23" s="338"/>
      <c r="P23" s="338"/>
    </row>
    <row r="24" s="155" customFormat="1" ht="16.5" customHeight="1" spans="1:16">
      <c r="A24" s="341" t="s">
        <v>118</v>
      </c>
      <c r="B24" s="341" t="s">
        <v>119</v>
      </c>
      <c r="C24" s="340">
        <v>996398.52</v>
      </c>
      <c r="D24" s="340">
        <v>996398.52</v>
      </c>
      <c r="E24" s="340"/>
      <c r="F24" s="340">
        <v>996398.52</v>
      </c>
      <c r="G24" s="338"/>
      <c r="H24" s="338"/>
      <c r="I24" s="338"/>
      <c r="J24" s="338"/>
      <c r="K24" s="338"/>
      <c r="L24" s="338"/>
      <c r="M24" s="338"/>
      <c r="N24" s="338"/>
      <c r="O24" s="338"/>
      <c r="P24" s="338"/>
    </row>
    <row r="25" s="155" customFormat="1" ht="16.5" customHeight="1" spans="1:16">
      <c r="A25" s="342" t="s">
        <v>120</v>
      </c>
      <c r="B25" s="342" t="s">
        <v>119</v>
      </c>
      <c r="C25" s="340">
        <v>996398.52</v>
      </c>
      <c r="D25" s="340">
        <v>996398.52</v>
      </c>
      <c r="E25" s="340"/>
      <c r="F25" s="340">
        <v>996398.52</v>
      </c>
      <c r="G25" s="338"/>
      <c r="H25" s="338"/>
      <c r="I25" s="338"/>
      <c r="J25" s="338"/>
      <c r="K25" s="338"/>
      <c r="L25" s="338"/>
      <c r="M25" s="338"/>
      <c r="N25" s="338"/>
      <c r="O25" s="338"/>
      <c r="P25" s="338"/>
    </row>
    <row r="26" s="155" customFormat="1" ht="16.5" customHeight="1" spans="1:16">
      <c r="A26" s="339" t="s">
        <v>121</v>
      </c>
      <c r="B26" s="339" t="s">
        <v>122</v>
      </c>
      <c r="C26" s="340">
        <v>303895.08</v>
      </c>
      <c r="D26" s="340">
        <v>303895.08</v>
      </c>
      <c r="E26" s="340">
        <v>303895.08</v>
      </c>
      <c r="F26" s="340"/>
      <c r="G26" s="338"/>
      <c r="H26" s="338"/>
      <c r="I26" s="338"/>
      <c r="J26" s="338"/>
      <c r="K26" s="338"/>
      <c r="L26" s="338"/>
      <c r="M26" s="338"/>
      <c r="N26" s="338"/>
      <c r="O26" s="338"/>
      <c r="P26" s="338"/>
    </row>
    <row r="27" s="155" customFormat="1" ht="16.5" customHeight="1" spans="1:16">
      <c r="A27" s="341" t="s">
        <v>123</v>
      </c>
      <c r="B27" s="341" t="s">
        <v>124</v>
      </c>
      <c r="C27" s="340">
        <v>303895.08</v>
      </c>
      <c r="D27" s="340">
        <v>303895.08</v>
      </c>
      <c r="E27" s="340">
        <v>303895.08</v>
      </c>
      <c r="F27" s="340"/>
      <c r="G27" s="338"/>
      <c r="H27" s="338"/>
      <c r="I27" s="338"/>
      <c r="J27" s="338"/>
      <c r="K27" s="338"/>
      <c r="L27" s="338"/>
      <c r="M27" s="338"/>
      <c r="N27" s="338"/>
      <c r="O27" s="338"/>
      <c r="P27" s="338"/>
    </row>
    <row r="28" s="155" customFormat="1" ht="16.5" customHeight="1" spans="1:16">
      <c r="A28" s="342" t="s">
        <v>125</v>
      </c>
      <c r="B28" s="342" t="s">
        <v>126</v>
      </c>
      <c r="C28" s="340">
        <v>303895.08</v>
      </c>
      <c r="D28" s="340">
        <v>303895.08</v>
      </c>
      <c r="E28" s="340">
        <v>303895.08</v>
      </c>
      <c r="F28" s="340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="155" customFormat="1" ht="17.25" customHeight="1" spans="1:16">
      <c r="A29" s="343" t="s">
        <v>127</v>
      </c>
      <c r="B29" s="344"/>
      <c r="C29" s="345">
        <f>C7+C15+C21+C26</f>
        <v>4898529.22</v>
      </c>
      <c r="D29" s="345">
        <f>E29+F29</f>
        <v>4898529.22</v>
      </c>
      <c r="E29" s="345">
        <f>E7+E15+E21+E26</f>
        <v>3883830.7</v>
      </c>
      <c r="F29" s="345">
        <f>F7+F15+F21+F26</f>
        <v>1014698.52</v>
      </c>
      <c r="G29" s="345"/>
      <c r="H29" s="345"/>
      <c r="I29" s="345"/>
      <c r="J29" s="345"/>
      <c r="K29" s="345"/>
      <c r="L29" s="345"/>
      <c r="M29" s="345"/>
      <c r="N29" s="345"/>
      <c r="O29" s="345"/>
      <c r="P29" s="345"/>
    </row>
    <row r="30" customHeight="1" spans="3:16">
      <c r="C30" s="346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B10" sqref="B10"/>
    </sheetView>
  </sheetViews>
  <sheetFormatPr defaultColWidth="9.14583333333333" defaultRowHeight="14.25" customHeight="1" outlineLevelCol="3"/>
  <cols>
    <col min="1" max="1" width="49.28125" style="84" customWidth="1"/>
    <col min="2" max="2" width="38.8541666666667" style="84" customWidth="1"/>
    <col min="3" max="3" width="48.5729166666667" style="84" customWidth="1"/>
    <col min="4" max="4" width="36.4270833333333" style="84" customWidth="1"/>
    <col min="5" max="5" width="9.14583333333333" style="85" customWidth="1"/>
    <col min="6" max="16384" width="9.14583333333333" style="85"/>
  </cols>
  <sheetData>
    <row r="1" customHeight="1" spans="1:4">
      <c r="A1" s="312"/>
      <c r="B1" s="312"/>
      <c r="C1" s="312"/>
      <c r="D1" s="313" t="s">
        <v>128</v>
      </c>
    </row>
    <row r="2" ht="31.5" customHeight="1" spans="1:4">
      <c r="A2" s="5" t="s">
        <v>129</v>
      </c>
      <c r="B2" s="314"/>
      <c r="C2" s="314"/>
      <c r="D2" s="314"/>
    </row>
    <row r="3" s="311" customFormat="1" ht="17.25" customHeight="1" spans="1:4">
      <c r="A3" s="6" t="s">
        <v>2</v>
      </c>
      <c r="B3" s="315"/>
      <c r="C3" s="315"/>
      <c r="D3" s="316" t="s">
        <v>3</v>
      </c>
    </row>
    <row r="4" s="311" customFormat="1" ht="19.5" customHeight="1" spans="1:4">
      <c r="A4" s="11" t="s">
        <v>4</v>
      </c>
      <c r="B4" s="13"/>
      <c r="C4" s="11" t="s">
        <v>5</v>
      </c>
      <c r="D4" s="13"/>
    </row>
    <row r="5" s="311" customFormat="1" ht="21.75" customHeight="1" spans="1:4">
      <c r="A5" s="16" t="s">
        <v>6</v>
      </c>
      <c r="B5" s="317" t="s">
        <v>7</v>
      </c>
      <c r="C5" s="16" t="s">
        <v>130</v>
      </c>
      <c r="D5" s="317" t="s">
        <v>7</v>
      </c>
    </row>
    <row r="6" s="311" customFormat="1" ht="17.25" customHeight="1" spans="1:4">
      <c r="A6" s="19"/>
      <c r="B6" s="18"/>
      <c r="C6" s="19"/>
      <c r="D6" s="18"/>
    </row>
    <row r="7" s="311" customFormat="1" ht="18" customHeight="1" spans="1:4">
      <c r="A7" s="318" t="s">
        <v>131</v>
      </c>
      <c r="B7" s="319">
        <v>4898529.22</v>
      </c>
      <c r="C7" s="320" t="s">
        <v>132</v>
      </c>
      <c r="D7" s="321">
        <v>4898529.22</v>
      </c>
    </row>
    <row r="8" s="311" customFormat="1" ht="18" customHeight="1" spans="1:4">
      <c r="A8" s="322" t="s">
        <v>133</v>
      </c>
      <c r="B8" s="319">
        <v>4898529.22</v>
      </c>
      <c r="C8" s="320" t="s">
        <v>134</v>
      </c>
      <c r="D8" s="323"/>
    </row>
    <row r="9" s="311" customFormat="1" ht="18" customHeight="1" spans="1:4">
      <c r="A9" s="322" t="s">
        <v>135</v>
      </c>
      <c r="B9" s="319"/>
      <c r="C9" s="320" t="s">
        <v>136</v>
      </c>
      <c r="D9" s="323"/>
    </row>
    <row r="10" s="311" customFormat="1" ht="18" customHeight="1" spans="1:4">
      <c r="A10" s="322" t="s">
        <v>137</v>
      </c>
      <c r="B10" s="319"/>
      <c r="C10" s="320" t="s">
        <v>138</v>
      </c>
      <c r="D10" s="323"/>
    </row>
    <row r="11" s="311" customFormat="1" ht="18" customHeight="1" spans="1:4">
      <c r="A11" s="322" t="s">
        <v>139</v>
      </c>
      <c r="B11" s="319"/>
      <c r="C11" s="320" t="s">
        <v>140</v>
      </c>
      <c r="D11" s="323"/>
    </row>
    <row r="12" s="311" customFormat="1" ht="18" customHeight="1" spans="1:4">
      <c r="A12" s="322" t="s">
        <v>133</v>
      </c>
      <c r="B12" s="319"/>
      <c r="C12" s="320" t="s">
        <v>141</v>
      </c>
      <c r="D12" s="323"/>
    </row>
    <row r="13" s="311" customFormat="1" ht="18" customHeight="1" spans="1:4">
      <c r="A13" s="324" t="s">
        <v>135</v>
      </c>
      <c r="B13" s="319"/>
      <c r="C13" s="320" t="s">
        <v>142</v>
      </c>
      <c r="D13" s="323"/>
    </row>
    <row r="14" s="311" customFormat="1" ht="18" customHeight="1" spans="1:4">
      <c r="A14" s="324" t="s">
        <v>137</v>
      </c>
      <c r="B14" s="319"/>
      <c r="C14" s="320" t="s">
        <v>143</v>
      </c>
      <c r="D14" s="323"/>
    </row>
    <row r="15" s="311" customFormat="1" ht="18" customHeight="1" spans="1:4">
      <c r="A15" s="318"/>
      <c r="B15" s="319"/>
      <c r="C15" s="320" t="s">
        <v>144</v>
      </c>
      <c r="D15" s="323">
        <v>449921.44</v>
      </c>
    </row>
    <row r="16" s="311" customFormat="1" ht="18" customHeight="1" spans="1:4">
      <c r="A16" s="318"/>
      <c r="B16" s="319"/>
      <c r="C16" s="320" t="s">
        <v>145</v>
      </c>
      <c r="D16" s="323">
        <v>430394</v>
      </c>
    </row>
    <row r="17" s="311" customFormat="1" ht="18" customHeight="1" spans="1:4">
      <c r="A17" s="318"/>
      <c r="B17" s="319"/>
      <c r="C17" s="320" t="s">
        <v>146</v>
      </c>
      <c r="D17" s="323"/>
    </row>
    <row r="18" s="311" customFormat="1" ht="18" customHeight="1" spans="1:4">
      <c r="A18" s="318"/>
      <c r="B18" s="319"/>
      <c r="C18" s="320" t="s">
        <v>147</v>
      </c>
      <c r="D18" s="323">
        <v>3714318.7</v>
      </c>
    </row>
    <row r="19" s="311" customFormat="1" ht="18" customHeight="1" spans="1:4">
      <c r="A19" s="318"/>
      <c r="B19" s="319"/>
      <c r="C19" s="320" t="s">
        <v>148</v>
      </c>
      <c r="D19" s="323"/>
    </row>
    <row r="20" s="311" customFormat="1" ht="18" customHeight="1" spans="1:4">
      <c r="A20" s="318"/>
      <c r="B20" s="319"/>
      <c r="C20" s="320" t="s">
        <v>149</v>
      </c>
      <c r="D20" s="323"/>
    </row>
    <row r="21" s="311" customFormat="1" ht="18" customHeight="1" spans="1:4">
      <c r="A21" s="318"/>
      <c r="B21" s="319"/>
      <c r="C21" s="320" t="s">
        <v>150</v>
      </c>
      <c r="D21" s="323"/>
    </row>
    <row r="22" s="311" customFormat="1" ht="18" customHeight="1" spans="1:4">
      <c r="A22" s="318"/>
      <c r="B22" s="319"/>
      <c r="C22" s="320" t="s">
        <v>151</v>
      </c>
      <c r="D22" s="323"/>
    </row>
    <row r="23" s="311" customFormat="1" ht="18" customHeight="1" spans="1:4">
      <c r="A23" s="318"/>
      <c r="B23" s="319"/>
      <c r="C23" s="320" t="s">
        <v>152</v>
      </c>
      <c r="D23" s="323"/>
    </row>
    <row r="24" s="311" customFormat="1" ht="18" customHeight="1" spans="1:4">
      <c r="A24" s="318"/>
      <c r="B24" s="319"/>
      <c r="C24" s="320" t="s">
        <v>153</v>
      </c>
      <c r="D24" s="323"/>
    </row>
    <row r="25" s="311" customFormat="1" ht="18" customHeight="1" spans="1:4">
      <c r="A25" s="318"/>
      <c r="B25" s="319"/>
      <c r="C25" s="320" t="s">
        <v>154</v>
      </c>
      <c r="D25" s="323"/>
    </row>
    <row r="26" s="311" customFormat="1" ht="18" customHeight="1" spans="1:4">
      <c r="A26" s="318"/>
      <c r="B26" s="319"/>
      <c r="C26" s="320" t="s">
        <v>155</v>
      </c>
      <c r="D26" s="323">
        <v>303895.08</v>
      </c>
    </row>
    <row r="27" s="311" customFormat="1" ht="18" customHeight="1" spans="1:4">
      <c r="A27" s="318"/>
      <c r="B27" s="319"/>
      <c r="C27" s="320" t="s">
        <v>156</v>
      </c>
      <c r="D27" s="321"/>
    </row>
    <row r="28" s="311" customFormat="1" ht="18" customHeight="1" spans="1:4">
      <c r="A28" s="318"/>
      <c r="B28" s="319"/>
      <c r="C28" s="320" t="s">
        <v>157</v>
      </c>
      <c r="D28" s="321"/>
    </row>
    <row r="29" s="311" customFormat="1" ht="18" customHeight="1" spans="1:4">
      <c r="A29" s="322"/>
      <c r="B29" s="319"/>
      <c r="C29" s="320" t="s">
        <v>158</v>
      </c>
      <c r="D29" s="321" t="s">
        <v>159</v>
      </c>
    </row>
    <row r="30" s="311" customFormat="1" ht="18" customHeight="1" spans="1:4">
      <c r="A30" s="322"/>
      <c r="B30" s="321"/>
      <c r="C30" s="324" t="s">
        <v>160</v>
      </c>
      <c r="D30" s="319"/>
    </row>
    <row r="31" s="311" customFormat="1" ht="18" customHeight="1" spans="1:4">
      <c r="A31" s="325"/>
      <c r="B31" s="326"/>
      <c r="C31" s="324" t="s">
        <v>161</v>
      </c>
      <c r="D31" s="326"/>
    </row>
    <row r="32" s="311" customFormat="1" ht="18" customHeight="1" spans="1:4">
      <c r="A32" s="327" t="s">
        <v>162</v>
      </c>
      <c r="B32" s="328">
        <f>B7+B11</f>
        <v>4898529.22</v>
      </c>
      <c r="C32" s="325" t="s">
        <v>51</v>
      </c>
      <c r="D32" s="329">
        <f>D7+D31</f>
        <v>4898529.22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H17" sqref="H17"/>
    </sheetView>
  </sheetViews>
  <sheetFormatPr defaultColWidth="9.14583333333333" defaultRowHeight="14.25" customHeight="1" outlineLevelCol="6"/>
  <cols>
    <col min="1" max="1" width="20.1458333333333" style="190" customWidth="1"/>
    <col min="2" max="2" width="44" style="190" customWidth="1"/>
    <col min="3" max="3" width="24.28125" style="155" customWidth="1"/>
    <col min="4" max="4" width="16.5729166666667" style="155" customWidth="1"/>
    <col min="5" max="7" width="24.28125" style="155" customWidth="1"/>
    <col min="8" max="16384" width="9.14583333333333" style="155" customWidth="1"/>
  </cols>
  <sheetData>
    <row r="1" s="155" customFormat="1" customHeight="1" spans="1:7">
      <c r="A1" s="190"/>
      <c r="B1" s="190"/>
      <c r="D1" s="230"/>
      <c r="F1" s="289"/>
      <c r="G1" s="289" t="s">
        <v>163</v>
      </c>
    </row>
    <row r="2" s="155" customFormat="1" ht="39" customHeight="1" spans="1:7">
      <c r="A2" s="197" t="s">
        <v>164</v>
      </c>
      <c r="B2" s="197"/>
      <c r="C2" s="197"/>
      <c r="D2" s="197"/>
      <c r="E2" s="197"/>
      <c r="F2" s="197"/>
      <c r="G2" s="197"/>
    </row>
    <row r="3" s="155" customFormat="1" ht="18" customHeight="1" spans="1:7">
      <c r="A3" s="290" t="s">
        <v>2</v>
      </c>
      <c r="B3" s="190"/>
      <c r="F3" s="193"/>
      <c r="G3" s="193" t="s">
        <v>3</v>
      </c>
    </row>
    <row r="4" s="155" customFormat="1" ht="20.25" customHeight="1" spans="1:7">
      <c r="A4" s="291" t="s">
        <v>165</v>
      </c>
      <c r="B4" s="292"/>
      <c r="C4" s="293" t="s">
        <v>56</v>
      </c>
      <c r="D4" s="294" t="s">
        <v>77</v>
      </c>
      <c r="E4" s="295"/>
      <c r="F4" s="296"/>
      <c r="G4" s="297" t="s">
        <v>78</v>
      </c>
    </row>
    <row r="5" s="155" customFormat="1" ht="20.25" customHeight="1" spans="1:7">
      <c r="A5" s="298" t="s">
        <v>74</v>
      </c>
      <c r="B5" s="298" t="s">
        <v>75</v>
      </c>
      <c r="C5" s="299"/>
      <c r="D5" s="238" t="s">
        <v>58</v>
      </c>
      <c r="E5" s="238" t="s">
        <v>166</v>
      </c>
      <c r="F5" s="238" t="s">
        <v>167</v>
      </c>
      <c r="G5" s="300"/>
    </row>
    <row r="6" s="155" customFormat="1" ht="13.5" customHeight="1" spans="1:7">
      <c r="A6" s="298" t="s">
        <v>168</v>
      </c>
      <c r="B6" s="298" t="s">
        <v>169</v>
      </c>
      <c r="C6" s="298" t="s">
        <v>170</v>
      </c>
      <c r="D6" s="301" t="s">
        <v>171</v>
      </c>
      <c r="E6" s="301" t="s">
        <v>172</v>
      </c>
      <c r="F6" s="301" t="s">
        <v>173</v>
      </c>
      <c r="G6" s="298" t="s">
        <v>174</v>
      </c>
    </row>
    <row r="7" s="155" customFormat="1" ht="13.5" customHeight="1" spans="1:7">
      <c r="A7" s="302" t="s">
        <v>85</v>
      </c>
      <c r="B7" s="302" t="s">
        <v>86</v>
      </c>
      <c r="C7" s="303">
        <v>449921.44</v>
      </c>
      <c r="D7" s="304">
        <v>437921.44</v>
      </c>
      <c r="E7" s="304">
        <v>422921.44</v>
      </c>
      <c r="F7" s="304">
        <v>15000</v>
      </c>
      <c r="G7" s="303">
        <v>12000</v>
      </c>
    </row>
    <row r="8" s="155" customFormat="1" ht="13.5" customHeight="1" spans="1:7">
      <c r="A8" s="305" t="s">
        <v>87</v>
      </c>
      <c r="B8" s="305" t="s">
        <v>88</v>
      </c>
      <c r="C8" s="303">
        <v>420193.44</v>
      </c>
      <c r="D8" s="304">
        <v>420193.44</v>
      </c>
      <c r="E8" s="304">
        <v>405193.44</v>
      </c>
      <c r="F8" s="304">
        <v>15000</v>
      </c>
      <c r="G8" s="303"/>
    </row>
    <row r="9" s="155" customFormat="1" ht="13.5" customHeight="1" spans="1:7">
      <c r="A9" s="306" t="s">
        <v>89</v>
      </c>
      <c r="B9" s="306" t="s">
        <v>90</v>
      </c>
      <c r="C9" s="303">
        <v>15000</v>
      </c>
      <c r="D9" s="304">
        <v>15000</v>
      </c>
      <c r="E9" s="304"/>
      <c r="F9" s="304">
        <v>15000</v>
      </c>
      <c r="G9" s="303"/>
    </row>
    <row r="10" s="155" customFormat="1" ht="13.5" customHeight="1" spans="1:7">
      <c r="A10" s="306" t="s">
        <v>91</v>
      </c>
      <c r="B10" s="306" t="s">
        <v>92</v>
      </c>
      <c r="C10" s="303">
        <v>405193.44</v>
      </c>
      <c r="D10" s="304">
        <v>405193.44</v>
      </c>
      <c r="E10" s="304">
        <v>405193.44</v>
      </c>
      <c r="F10" s="304"/>
      <c r="G10" s="303"/>
    </row>
    <row r="11" s="155" customFormat="1" ht="13.5" customHeight="1" spans="1:7">
      <c r="A11" s="305" t="s">
        <v>93</v>
      </c>
      <c r="B11" s="305" t="s">
        <v>94</v>
      </c>
      <c r="C11" s="303">
        <v>12000</v>
      </c>
      <c r="D11" s="304"/>
      <c r="E11" s="304"/>
      <c r="F11" s="304"/>
      <c r="G11" s="303">
        <v>12000</v>
      </c>
    </row>
    <row r="12" s="155" customFormat="1" ht="13.5" customHeight="1" spans="1:7">
      <c r="A12" s="306" t="s">
        <v>95</v>
      </c>
      <c r="B12" s="306" t="s">
        <v>96</v>
      </c>
      <c r="C12" s="303">
        <v>12000</v>
      </c>
      <c r="D12" s="304"/>
      <c r="E12" s="304"/>
      <c r="F12" s="304"/>
      <c r="G12" s="303">
        <v>12000</v>
      </c>
    </row>
    <row r="13" s="155" customFormat="1" ht="13.5" customHeight="1" spans="1:7">
      <c r="A13" s="305" t="s">
        <v>97</v>
      </c>
      <c r="B13" s="305" t="s">
        <v>98</v>
      </c>
      <c r="C13" s="303">
        <v>17728</v>
      </c>
      <c r="D13" s="304">
        <v>17728</v>
      </c>
      <c r="E13" s="304">
        <v>17728</v>
      </c>
      <c r="F13" s="304"/>
      <c r="G13" s="303"/>
    </row>
    <row r="14" s="155" customFormat="1" ht="13.5" customHeight="1" spans="1:7">
      <c r="A14" s="306" t="s">
        <v>99</v>
      </c>
      <c r="B14" s="306" t="s">
        <v>98</v>
      </c>
      <c r="C14" s="303">
        <v>17728</v>
      </c>
      <c r="D14" s="304">
        <v>17728</v>
      </c>
      <c r="E14" s="304">
        <v>17728</v>
      </c>
      <c r="F14" s="304"/>
      <c r="G14" s="303"/>
    </row>
    <row r="15" s="155" customFormat="1" ht="13.5" customHeight="1" spans="1:7">
      <c r="A15" s="302" t="s">
        <v>100</v>
      </c>
      <c r="B15" s="302" t="s">
        <v>101</v>
      </c>
      <c r="C15" s="303">
        <v>430394</v>
      </c>
      <c r="D15" s="304">
        <v>424094</v>
      </c>
      <c r="E15" s="304">
        <v>424094</v>
      </c>
      <c r="F15" s="304"/>
      <c r="G15" s="303">
        <v>6300</v>
      </c>
    </row>
    <row r="16" s="155" customFormat="1" ht="13.5" customHeight="1" spans="1:7">
      <c r="A16" s="305" t="s">
        <v>102</v>
      </c>
      <c r="B16" s="305" t="s">
        <v>103</v>
      </c>
      <c r="C16" s="303">
        <v>430394</v>
      </c>
      <c r="D16" s="304">
        <v>424094</v>
      </c>
      <c r="E16" s="304">
        <v>424094</v>
      </c>
      <c r="F16" s="304"/>
      <c r="G16" s="303">
        <v>6300</v>
      </c>
    </row>
    <row r="17" s="155" customFormat="1" ht="13.5" customHeight="1" spans="1:7">
      <c r="A17" s="306" t="s">
        <v>106</v>
      </c>
      <c r="B17" s="306" t="s">
        <v>107</v>
      </c>
      <c r="C17" s="303">
        <v>246320</v>
      </c>
      <c r="D17" s="304">
        <v>242220</v>
      </c>
      <c r="E17" s="304">
        <v>242220</v>
      </c>
      <c r="F17" s="304"/>
      <c r="G17" s="303">
        <v>4100</v>
      </c>
    </row>
    <row r="18" s="155" customFormat="1" ht="13.5" customHeight="1" spans="1:7">
      <c r="A18" s="306" t="s">
        <v>108</v>
      </c>
      <c r="B18" s="306" t="s">
        <v>109</v>
      </c>
      <c r="C18" s="303">
        <v>161281</v>
      </c>
      <c r="D18" s="304">
        <v>159081</v>
      </c>
      <c r="E18" s="304">
        <v>159081</v>
      </c>
      <c r="F18" s="304"/>
      <c r="G18" s="303">
        <v>2200</v>
      </c>
    </row>
    <row r="19" s="155" customFormat="1" ht="13.5" customHeight="1" spans="1:7">
      <c r="A19" s="306" t="s">
        <v>110</v>
      </c>
      <c r="B19" s="306" t="s">
        <v>111</v>
      </c>
      <c r="C19" s="303">
        <v>22793</v>
      </c>
      <c r="D19" s="304">
        <v>22793</v>
      </c>
      <c r="E19" s="304">
        <v>22793</v>
      </c>
      <c r="F19" s="304"/>
      <c r="G19" s="303"/>
    </row>
    <row r="20" s="155" customFormat="1" ht="13.5" customHeight="1" spans="1:7">
      <c r="A20" s="302" t="s">
        <v>112</v>
      </c>
      <c r="B20" s="302" t="s">
        <v>113</v>
      </c>
      <c r="C20" s="303">
        <v>3714318.7</v>
      </c>
      <c r="D20" s="304">
        <v>2717920.18</v>
      </c>
      <c r="E20" s="304">
        <v>2543519</v>
      </c>
      <c r="F20" s="304">
        <v>174401.18</v>
      </c>
      <c r="G20" s="303">
        <v>996398.52</v>
      </c>
    </row>
    <row r="21" s="155" customFormat="1" ht="13.5" customHeight="1" spans="1:7">
      <c r="A21" s="305" t="s">
        <v>114</v>
      </c>
      <c r="B21" s="305" t="s">
        <v>115</v>
      </c>
      <c r="C21" s="303">
        <v>2717920.18</v>
      </c>
      <c r="D21" s="304">
        <v>2717920.18</v>
      </c>
      <c r="E21" s="304">
        <v>2543519</v>
      </c>
      <c r="F21" s="304">
        <v>174401.18</v>
      </c>
      <c r="G21" s="303"/>
    </row>
    <row r="22" s="155" customFormat="1" ht="13.5" customHeight="1" spans="1:7">
      <c r="A22" s="306" t="s">
        <v>116</v>
      </c>
      <c r="B22" s="306" t="s">
        <v>117</v>
      </c>
      <c r="C22" s="303">
        <v>2717920.18</v>
      </c>
      <c r="D22" s="304">
        <v>2717920.18</v>
      </c>
      <c r="E22" s="304">
        <v>2543519</v>
      </c>
      <c r="F22" s="304">
        <v>174401.18</v>
      </c>
      <c r="G22" s="303"/>
    </row>
    <row r="23" s="155" customFormat="1" ht="13.5" customHeight="1" spans="1:7">
      <c r="A23" s="305" t="s">
        <v>118</v>
      </c>
      <c r="B23" s="305" t="s">
        <v>119</v>
      </c>
      <c r="C23" s="303">
        <v>996398.52</v>
      </c>
      <c r="D23" s="304"/>
      <c r="E23" s="304"/>
      <c r="F23" s="304"/>
      <c r="G23" s="303">
        <v>996398.52</v>
      </c>
    </row>
    <row r="24" s="155" customFormat="1" ht="13.5" customHeight="1" spans="1:7">
      <c r="A24" s="306" t="s">
        <v>120</v>
      </c>
      <c r="B24" s="306" t="s">
        <v>119</v>
      </c>
      <c r="C24" s="303">
        <v>996398.52</v>
      </c>
      <c r="D24" s="304"/>
      <c r="E24" s="304"/>
      <c r="F24" s="304"/>
      <c r="G24" s="303">
        <v>996398.52</v>
      </c>
    </row>
    <row r="25" s="155" customFormat="1" ht="13.5" customHeight="1" spans="1:7">
      <c r="A25" s="302" t="s">
        <v>121</v>
      </c>
      <c r="B25" s="302" t="s">
        <v>122</v>
      </c>
      <c r="C25" s="303">
        <v>303895.08</v>
      </c>
      <c r="D25" s="304">
        <v>303895.08</v>
      </c>
      <c r="E25" s="304">
        <v>303895.08</v>
      </c>
      <c r="F25" s="304"/>
      <c r="G25" s="303"/>
    </row>
    <row r="26" s="155" customFormat="1" ht="13.5" customHeight="1" spans="1:7">
      <c r="A26" s="305" t="s">
        <v>123</v>
      </c>
      <c r="B26" s="305" t="s">
        <v>124</v>
      </c>
      <c r="C26" s="303">
        <v>303895.08</v>
      </c>
      <c r="D26" s="304">
        <v>303895.08</v>
      </c>
      <c r="E26" s="304">
        <v>303895.08</v>
      </c>
      <c r="F26" s="304"/>
      <c r="G26" s="303"/>
    </row>
    <row r="27" s="155" customFormat="1" ht="13.5" customHeight="1" spans="1:7">
      <c r="A27" s="306" t="s">
        <v>125</v>
      </c>
      <c r="B27" s="306" t="s">
        <v>126</v>
      </c>
      <c r="C27" s="303">
        <v>303895.08</v>
      </c>
      <c r="D27" s="304">
        <v>303895.08</v>
      </c>
      <c r="E27" s="304">
        <v>303895.08</v>
      </c>
      <c r="F27" s="304"/>
      <c r="G27" s="303"/>
    </row>
    <row r="28" s="155" customFormat="1" ht="18" customHeight="1" spans="1:7">
      <c r="A28" s="307" t="s">
        <v>127</v>
      </c>
      <c r="B28" s="308"/>
      <c r="C28" s="309">
        <f>D28+G28</f>
        <v>4898529.22</v>
      </c>
      <c r="D28" s="310">
        <f>E28+F28</f>
        <v>3883830.7</v>
      </c>
      <c r="E28" s="310">
        <f>E7+E15+E20+E25</f>
        <v>3694429.52</v>
      </c>
      <c r="F28" s="310">
        <f>F7+F15+F20+F25</f>
        <v>189401.18</v>
      </c>
      <c r="G28" s="310">
        <f>G7+G15+G20+G25</f>
        <v>1014698.52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7" sqref="E27"/>
    </sheetView>
  </sheetViews>
  <sheetFormatPr defaultColWidth="9.14583333333333" defaultRowHeight="14.25" customHeight="1" outlineLevelCol="5"/>
  <cols>
    <col min="1" max="2" width="27.4270833333333" style="265" customWidth="1"/>
    <col min="3" max="3" width="22.9583333333333" style="266" customWidth="1"/>
    <col min="4" max="5" width="26.28125" style="264" customWidth="1"/>
    <col min="6" max="6" width="24.4479166666667" style="264" customWidth="1"/>
    <col min="7" max="16384" width="9.14583333333333" style="155" customWidth="1"/>
  </cols>
  <sheetData>
    <row r="1" s="155" customFormat="1" ht="27" customHeight="1" spans="1:6">
      <c r="A1" s="267"/>
      <c r="B1" s="267"/>
      <c r="C1" s="268"/>
      <c r="F1" s="269" t="s">
        <v>175</v>
      </c>
    </row>
    <row r="2" s="155" customFormat="1" ht="53" customHeight="1" spans="1:6">
      <c r="A2" s="270" t="s">
        <v>176</v>
      </c>
      <c r="B2" s="271"/>
      <c r="C2" s="271"/>
      <c r="D2" s="271"/>
      <c r="E2" s="271"/>
      <c r="F2" s="271"/>
    </row>
    <row r="3" s="155" customFormat="1" ht="15.75" customHeight="1" spans="1:6">
      <c r="A3" s="253" t="s">
        <v>2</v>
      </c>
      <c r="B3" s="272"/>
      <c r="C3" s="273"/>
      <c r="D3" s="229"/>
      <c r="F3" s="274" t="s">
        <v>177</v>
      </c>
    </row>
    <row r="4" s="263" customFormat="1" ht="33" customHeight="1" spans="1:6">
      <c r="A4" s="275" t="s">
        <v>178</v>
      </c>
      <c r="B4" s="276" t="s">
        <v>179</v>
      </c>
      <c r="C4" s="277" t="s">
        <v>180</v>
      </c>
      <c r="D4" s="278"/>
      <c r="E4" s="279"/>
      <c r="F4" s="276" t="s">
        <v>181</v>
      </c>
    </row>
    <row r="5" s="263" customFormat="1" ht="33" customHeight="1" spans="1:6">
      <c r="A5" s="280"/>
      <c r="B5" s="281"/>
      <c r="C5" s="282" t="s">
        <v>58</v>
      </c>
      <c r="D5" s="282" t="s">
        <v>182</v>
      </c>
      <c r="E5" s="282" t="s">
        <v>183</v>
      </c>
      <c r="F5" s="281"/>
    </row>
    <row r="6" s="263" customFormat="1" ht="33" customHeight="1" spans="1:6">
      <c r="A6" s="283">
        <v>1</v>
      </c>
      <c r="B6" s="283">
        <v>2</v>
      </c>
      <c r="C6" s="284">
        <v>3</v>
      </c>
      <c r="D6" s="283">
        <v>4</v>
      </c>
      <c r="E6" s="283">
        <v>5</v>
      </c>
      <c r="F6" s="283">
        <v>6</v>
      </c>
    </row>
    <row r="7" s="264" customFormat="1" ht="33" customHeight="1" spans="1:6">
      <c r="A7" s="285">
        <f>B7+C7+F7</f>
        <v>22000</v>
      </c>
      <c r="B7" s="285"/>
      <c r="C7" s="286">
        <f>D7+E7</f>
        <v>20000</v>
      </c>
      <c r="D7" s="285"/>
      <c r="E7" s="287">
        <v>20000</v>
      </c>
      <c r="F7" s="287">
        <v>2000</v>
      </c>
    </row>
    <row r="9" customHeight="1" spans="5:6">
      <c r="E9" s="265"/>
      <c r="F9" s="265"/>
    </row>
    <row r="10" customHeight="1" spans="1:6">
      <c r="A10" s="288"/>
      <c r="E10" s="288"/>
      <c r="F10" s="28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2"/>
  <sheetViews>
    <sheetView workbookViewId="0">
      <selection activeCell="H38" sqref="H10:H18 H19:H27 H33 H33 H38"/>
    </sheetView>
  </sheetViews>
  <sheetFormatPr defaultColWidth="9.14583333333333" defaultRowHeight="14.25" customHeight="1"/>
  <cols>
    <col min="1" max="1" width="24.2083333333333" style="155" customWidth="1"/>
    <col min="2" max="2" width="20.71875" style="155" customWidth="1"/>
    <col min="3" max="3" width="31.28125" style="155" customWidth="1"/>
    <col min="4" max="4" width="10.1458333333333" style="155" customWidth="1"/>
    <col min="5" max="5" width="15.1979166666667" style="155" customWidth="1"/>
    <col min="6" max="6" width="10.28125" style="155" customWidth="1"/>
    <col min="7" max="7" width="19.9479166666667" style="155" customWidth="1"/>
    <col min="8" max="8" width="18.0729166666667" style="155" customWidth="1"/>
    <col min="9" max="9" width="16.9270833333333" style="155" customWidth="1"/>
    <col min="10" max="10" width="9.875" style="155" customWidth="1"/>
    <col min="11" max="11" width="6.94791666666667" style="155" customWidth="1"/>
    <col min="12" max="12" width="7.83333333333333" style="155" customWidth="1"/>
    <col min="13" max="13" width="15.8333333333333" style="155" customWidth="1"/>
    <col min="14" max="14" width="11.1458333333333" style="155" customWidth="1"/>
    <col min="15" max="17" width="9.14583333333333" style="155" customWidth="1"/>
    <col min="18" max="18" width="9.22916666666667" style="155" customWidth="1"/>
    <col min="19" max="19" width="16.4375" style="155" customWidth="1"/>
    <col min="20" max="20" width="17.5" style="155" customWidth="1"/>
    <col min="21" max="21" width="9.375" style="155" customWidth="1"/>
    <col min="22" max="22" width="7.53125" style="155" customWidth="1"/>
    <col min="23" max="23" width="7.3125" style="155" customWidth="1"/>
    <col min="24" max="24" width="8.78125" style="155" customWidth="1"/>
    <col min="25" max="25" width="12.46875" style="155" customWidth="1"/>
    <col min="26" max="16384" width="9.14583333333333" style="155"/>
  </cols>
  <sheetData>
    <row r="1" s="155" customFormat="1" ht="13.5" customHeight="1" spans="2:25">
      <c r="B1" s="250"/>
      <c r="D1" s="251"/>
      <c r="E1" s="251"/>
      <c r="F1" s="251"/>
      <c r="G1" s="251"/>
      <c r="H1" s="252"/>
      <c r="I1" s="252"/>
      <c r="J1" s="156"/>
      <c r="K1" s="252"/>
      <c r="L1" s="252"/>
      <c r="M1" s="252"/>
      <c r="N1" s="252"/>
      <c r="O1" s="156"/>
      <c r="P1" s="156"/>
      <c r="Q1" s="156"/>
      <c r="R1" s="252"/>
      <c r="V1" s="250"/>
      <c r="X1" s="64"/>
      <c r="Y1" s="176" t="s">
        <v>184</v>
      </c>
    </row>
    <row r="2" s="155" customFormat="1" ht="27.75" customHeight="1" spans="1:25">
      <c r="A2" s="196" t="s">
        <v>185</v>
      </c>
      <c r="B2" s="196"/>
      <c r="C2" s="196"/>
      <c r="D2" s="196"/>
      <c r="E2" s="196"/>
      <c r="F2" s="196"/>
      <c r="G2" s="196"/>
      <c r="H2" s="196"/>
      <c r="I2" s="196"/>
      <c r="J2" s="197"/>
      <c r="K2" s="196"/>
      <c r="L2" s="196"/>
      <c r="M2" s="196"/>
      <c r="N2" s="196"/>
      <c r="O2" s="197"/>
      <c r="P2" s="197"/>
      <c r="Q2" s="197"/>
      <c r="R2" s="196"/>
      <c r="S2" s="196"/>
      <c r="T2" s="196"/>
      <c r="U2" s="196"/>
      <c r="V2" s="196"/>
      <c r="W2" s="196"/>
      <c r="X2" s="197"/>
      <c r="Y2" s="196"/>
    </row>
    <row r="3" s="155" customFormat="1" ht="18.75" customHeight="1" spans="1:25">
      <c r="A3" s="198" t="s">
        <v>2</v>
      </c>
      <c r="B3" s="253"/>
      <c r="C3" s="253"/>
      <c r="D3" s="253"/>
      <c r="E3" s="253"/>
      <c r="F3" s="253"/>
      <c r="G3" s="253"/>
      <c r="H3" s="254"/>
      <c r="I3" s="254"/>
      <c r="J3" s="241"/>
      <c r="K3" s="254"/>
      <c r="L3" s="254"/>
      <c r="M3" s="254"/>
      <c r="N3" s="254"/>
      <c r="O3" s="241"/>
      <c r="P3" s="241"/>
      <c r="Q3" s="241"/>
      <c r="R3" s="254"/>
      <c r="V3" s="250"/>
      <c r="X3" s="194"/>
      <c r="Y3" s="262" t="s">
        <v>177</v>
      </c>
    </row>
    <row r="4" s="155" customFormat="1" ht="47" customHeight="1" spans="1:25">
      <c r="A4" s="255" t="s">
        <v>186</v>
      </c>
      <c r="B4" s="255" t="s">
        <v>187</v>
      </c>
      <c r="C4" s="255" t="s">
        <v>188</v>
      </c>
      <c r="D4" s="255" t="s">
        <v>189</v>
      </c>
      <c r="E4" s="255" t="s">
        <v>190</v>
      </c>
      <c r="F4" s="255" t="s">
        <v>191</v>
      </c>
      <c r="G4" s="255" t="s">
        <v>192</v>
      </c>
      <c r="H4" s="256" t="s">
        <v>193</v>
      </c>
      <c r="I4" s="256"/>
      <c r="J4" s="257"/>
      <c r="K4" s="256"/>
      <c r="L4" s="256"/>
      <c r="M4" s="256"/>
      <c r="N4" s="256"/>
      <c r="O4" s="257"/>
      <c r="P4" s="257"/>
      <c r="Q4" s="257"/>
      <c r="R4" s="255"/>
      <c r="S4" s="256"/>
      <c r="T4" s="256"/>
      <c r="U4" s="256"/>
      <c r="V4" s="256"/>
      <c r="W4" s="256"/>
      <c r="X4" s="257"/>
      <c r="Y4" s="256"/>
    </row>
    <row r="5" s="155" customFormat="1" ht="47" customHeight="1" spans="1:25">
      <c r="A5" s="255"/>
      <c r="B5" s="256"/>
      <c r="C5" s="255"/>
      <c r="D5" s="255"/>
      <c r="E5" s="255"/>
      <c r="F5" s="255"/>
      <c r="G5" s="255"/>
      <c r="H5" s="256" t="s">
        <v>194</v>
      </c>
      <c r="I5" s="256" t="s">
        <v>59</v>
      </c>
      <c r="J5" s="257"/>
      <c r="K5" s="256"/>
      <c r="L5" s="256"/>
      <c r="M5" s="256"/>
      <c r="N5" s="256"/>
      <c r="O5" s="257" t="s">
        <v>195</v>
      </c>
      <c r="P5" s="257"/>
      <c r="Q5" s="257"/>
      <c r="R5" s="255" t="s">
        <v>62</v>
      </c>
      <c r="S5" s="256" t="s">
        <v>63</v>
      </c>
      <c r="T5" s="255"/>
      <c r="U5" s="256"/>
      <c r="V5" s="255"/>
      <c r="W5" s="255"/>
      <c r="X5" s="257"/>
      <c r="Y5" s="255"/>
    </row>
    <row r="6" s="155" customFormat="1" ht="47" customHeight="1" spans="1:25">
      <c r="A6" s="257"/>
      <c r="B6" s="257"/>
      <c r="C6" s="257"/>
      <c r="D6" s="257"/>
      <c r="E6" s="257"/>
      <c r="F6" s="257"/>
      <c r="G6" s="257"/>
      <c r="H6" s="257"/>
      <c r="I6" s="255" t="s">
        <v>196</v>
      </c>
      <c r="J6" s="257"/>
      <c r="K6" s="255" t="s">
        <v>197</v>
      </c>
      <c r="L6" s="255" t="s">
        <v>198</v>
      </c>
      <c r="M6" s="255" t="s">
        <v>199</v>
      </c>
      <c r="N6" s="255" t="s">
        <v>200</v>
      </c>
      <c r="O6" s="255" t="s">
        <v>59</v>
      </c>
      <c r="P6" s="255" t="s">
        <v>60</v>
      </c>
      <c r="Q6" s="255" t="s">
        <v>61</v>
      </c>
      <c r="R6" s="257"/>
      <c r="S6" s="255" t="s">
        <v>58</v>
      </c>
      <c r="T6" s="255" t="s">
        <v>64</v>
      </c>
      <c r="U6" s="255" t="s">
        <v>201</v>
      </c>
      <c r="V6" s="255" t="s">
        <v>66</v>
      </c>
      <c r="W6" s="255" t="s">
        <v>67</v>
      </c>
      <c r="X6" s="261" t="s">
        <v>68</v>
      </c>
      <c r="Y6" s="255" t="s">
        <v>69</v>
      </c>
    </row>
    <row r="7" s="155" customFormat="1" ht="47" customHeight="1" spans="1:25">
      <c r="A7" s="256"/>
      <c r="B7" s="256"/>
      <c r="C7" s="256"/>
      <c r="D7" s="256"/>
      <c r="E7" s="256"/>
      <c r="F7" s="256"/>
      <c r="G7" s="256"/>
      <c r="H7" s="256"/>
      <c r="I7" s="255" t="s">
        <v>58</v>
      </c>
      <c r="J7" s="261" t="s">
        <v>202</v>
      </c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61"/>
      <c r="Y7" s="255"/>
    </row>
    <row r="8" s="155" customFormat="1" ht="31" customHeight="1" spans="1:25">
      <c r="A8" s="258">
        <v>1</v>
      </c>
      <c r="B8" s="258">
        <v>2</v>
      </c>
      <c r="C8" s="258">
        <v>3</v>
      </c>
      <c r="D8" s="258">
        <v>4</v>
      </c>
      <c r="E8" s="258">
        <v>5</v>
      </c>
      <c r="F8" s="258">
        <v>6</v>
      </c>
      <c r="G8" s="258">
        <v>7</v>
      </c>
      <c r="H8" s="258">
        <v>8</v>
      </c>
      <c r="I8" s="258">
        <v>9</v>
      </c>
      <c r="J8" s="258">
        <v>10</v>
      </c>
      <c r="K8" s="258">
        <v>11</v>
      </c>
      <c r="L8" s="258">
        <v>12</v>
      </c>
      <c r="M8" s="258">
        <v>13</v>
      </c>
      <c r="N8" s="258">
        <v>14</v>
      </c>
      <c r="O8" s="258">
        <v>15</v>
      </c>
      <c r="P8" s="258">
        <v>16</v>
      </c>
      <c r="Q8" s="258">
        <v>17</v>
      </c>
      <c r="R8" s="258">
        <v>18</v>
      </c>
      <c r="S8" s="258">
        <v>19</v>
      </c>
      <c r="T8" s="258">
        <v>20</v>
      </c>
      <c r="U8" s="258">
        <v>21</v>
      </c>
      <c r="V8" s="258">
        <v>22</v>
      </c>
      <c r="W8" s="258">
        <v>23</v>
      </c>
      <c r="X8" s="258">
        <v>24</v>
      </c>
      <c r="Y8" s="258">
        <v>25</v>
      </c>
    </row>
    <row r="9" s="155" customFormat="1" ht="31" customHeight="1" spans="1:25">
      <c r="A9" s="226" t="s">
        <v>71</v>
      </c>
      <c r="B9" s="226"/>
      <c r="C9" s="226"/>
      <c r="D9" s="226"/>
      <c r="E9" s="226"/>
      <c r="F9" s="226"/>
      <c r="G9" s="226"/>
      <c r="H9" s="247">
        <v>3883830.7</v>
      </c>
      <c r="I9" s="247">
        <v>3883830.7</v>
      </c>
      <c r="J9" s="258"/>
      <c r="K9" s="258"/>
      <c r="L9" s="258"/>
      <c r="M9" s="247">
        <v>3883830.7</v>
      </c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</row>
    <row r="10" s="155" customFormat="1" ht="31" customHeight="1" spans="1:25">
      <c r="A10" s="226" t="s">
        <v>71</v>
      </c>
      <c r="B10" s="226" t="s">
        <v>203</v>
      </c>
      <c r="C10" s="226" t="s">
        <v>204</v>
      </c>
      <c r="D10" s="226" t="s">
        <v>116</v>
      </c>
      <c r="E10" s="226" t="s">
        <v>117</v>
      </c>
      <c r="F10" s="226" t="s">
        <v>205</v>
      </c>
      <c r="G10" s="226" t="s">
        <v>206</v>
      </c>
      <c r="H10" s="247">
        <v>1050372</v>
      </c>
      <c r="I10" s="247">
        <v>1050372</v>
      </c>
      <c r="J10" s="258"/>
      <c r="K10" s="258"/>
      <c r="L10" s="258"/>
      <c r="M10" s="247">
        <v>1050372</v>
      </c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</row>
    <row r="11" s="155" customFormat="1" ht="31" customHeight="1" spans="1:25">
      <c r="A11" s="226" t="s">
        <v>71</v>
      </c>
      <c r="B11" s="226" t="s">
        <v>207</v>
      </c>
      <c r="C11" s="226" t="s">
        <v>208</v>
      </c>
      <c r="D11" s="226" t="s">
        <v>116</v>
      </c>
      <c r="E11" s="226" t="s">
        <v>117</v>
      </c>
      <c r="F11" s="226" t="s">
        <v>209</v>
      </c>
      <c r="G11" s="226" t="s">
        <v>210</v>
      </c>
      <c r="H11" s="247">
        <v>127320</v>
      </c>
      <c r="I11" s="247">
        <v>127320</v>
      </c>
      <c r="J11" s="258"/>
      <c r="K11" s="258"/>
      <c r="L11" s="258"/>
      <c r="M11" s="247">
        <v>127320</v>
      </c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</row>
    <row r="12" s="155" customFormat="1" ht="31" customHeight="1" spans="1:25">
      <c r="A12" s="226" t="s">
        <v>71</v>
      </c>
      <c r="B12" s="226" t="s">
        <v>207</v>
      </c>
      <c r="C12" s="226" t="s">
        <v>208</v>
      </c>
      <c r="D12" s="226" t="s">
        <v>116</v>
      </c>
      <c r="E12" s="226" t="s">
        <v>117</v>
      </c>
      <c r="F12" s="226" t="s">
        <v>209</v>
      </c>
      <c r="G12" s="226" t="s">
        <v>210</v>
      </c>
      <c r="H12" s="247"/>
      <c r="I12" s="247"/>
      <c r="J12" s="258"/>
      <c r="K12" s="258"/>
      <c r="L12" s="258"/>
      <c r="M12" s="247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</row>
    <row r="13" s="155" customFormat="1" ht="31" customHeight="1" spans="1:25">
      <c r="A13" s="226" t="s">
        <v>71</v>
      </c>
      <c r="B13" s="226" t="s">
        <v>211</v>
      </c>
      <c r="C13" s="226" t="s">
        <v>212</v>
      </c>
      <c r="D13" s="226" t="s">
        <v>116</v>
      </c>
      <c r="E13" s="226" t="s">
        <v>117</v>
      </c>
      <c r="F13" s="226" t="s">
        <v>213</v>
      </c>
      <c r="G13" s="226" t="s">
        <v>214</v>
      </c>
      <c r="H13" s="247">
        <v>87531</v>
      </c>
      <c r="I13" s="247">
        <v>87531</v>
      </c>
      <c r="J13" s="258"/>
      <c r="K13" s="258"/>
      <c r="L13" s="258"/>
      <c r="M13" s="247">
        <v>87531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</row>
    <row r="14" s="155" customFormat="1" ht="31" customHeight="1" spans="1:25">
      <c r="A14" s="226" t="s">
        <v>71</v>
      </c>
      <c r="B14" s="226" t="s">
        <v>215</v>
      </c>
      <c r="C14" s="226" t="s">
        <v>216</v>
      </c>
      <c r="D14" s="226" t="s">
        <v>116</v>
      </c>
      <c r="E14" s="226" t="s">
        <v>117</v>
      </c>
      <c r="F14" s="226" t="s">
        <v>217</v>
      </c>
      <c r="G14" s="226" t="s">
        <v>218</v>
      </c>
      <c r="H14" s="247">
        <v>336180</v>
      </c>
      <c r="I14" s="247">
        <v>336180</v>
      </c>
      <c r="J14" s="258"/>
      <c r="K14" s="258"/>
      <c r="L14" s="258"/>
      <c r="M14" s="247">
        <v>336180</v>
      </c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</row>
    <row r="15" s="155" customFormat="1" ht="31" customHeight="1" spans="1:25">
      <c r="A15" s="226" t="s">
        <v>71</v>
      </c>
      <c r="B15" s="226" t="s">
        <v>219</v>
      </c>
      <c r="C15" s="226" t="s">
        <v>220</v>
      </c>
      <c r="D15" s="226" t="s">
        <v>116</v>
      </c>
      <c r="E15" s="226" t="s">
        <v>117</v>
      </c>
      <c r="F15" s="226" t="s">
        <v>217</v>
      </c>
      <c r="G15" s="226" t="s">
        <v>218</v>
      </c>
      <c r="H15" s="247">
        <v>350136</v>
      </c>
      <c r="I15" s="247">
        <v>350136</v>
      </c>
      <c r="J15" s="258"/>
      <c r="K15" s="258"/>
      <c r="L15" s="258"/>
      <c r="M15" s="247">
        <v>350136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</row>
    <row r="16" s="155" customFormat="1" ht="31" customHeight="1" spans="1:25">
      <c r="A16" s="226" t="s">
        <v>71</v>
      </c>
      <c r="B16" s="226" t="s">
        <v>219</v>
      </c>
      <c r="C16" s="226" t="s">
        <v>220</v>
      </c>
      <c r="D16" s="226" t="s">
        <v>116</v>
      </c>
      <c r="E16" s="226" t="s">
        <v>117</v>
      </c>
      <c r="F16" s="226" t="s">
        <v>217</v>
      </c>
      <c r="G16" s="226" t="s">
        <v>218</v>
      </c>
      <c r="H16" s="247">
        <v>580980</v>
      </c>
      <c r="I16" s="247">
        <v>580980</v>
      </c>
      <c r="J16" s="258"/>
      <c r="K16" s="258"/>
      <c r="L16" s="258"/>
      <c r="M16" s="247">
        <v>580980</v>
      </c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</row>
    <row r="17" s="155" customFormat="1" ht="31" customHeight="1" spans="1:25">
      <c r="A17" s="226" t="s">
        <v>71</v>
      </c>
      <c r="B17" s="226" t="s">
        <v>221</v>
      </c>
      <c r="C17" s="226" t="s">
        <v>222</v>
      </c>
      <c r="D17" s="226" t="s">
        <v>116</v>
      </c>
      <c r="E17" s="226" t="s">
        <v>117</v>
      </c>
      <c r="F17" s="226" t="s">
        <v>217</v>
      </c>
      <c r="G17" s="226" t="s">
        <v>218</v>
      </c>
      <c r="H17" s="247">
        <v>6000</v>
      </c>
      <c r="I17" s="247">
        <v>6000</v>
      </c>
      <c r="J17" s="258"/>
      <c r="K17" s="258"/>
      <c r="L17" s="258"/>
      <c r="M17" s="247">
        <v>6000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</row>
    <row r="18" s="155" customFormat="1" ht="31" customHeight="1" spans="1:25">
      <c r="A18" s="226" t="s">
        <v>71</v>
      </c>
      <c r="B18" s="226" t="s">
        <v>223</v>
      </c>
      <c r="C18" s="226" t="s">
        <v>224</v>
      </c>
      <c r="D18" s="226" t="s">
        <v>91</v>
      </c>
      <c r="E18" s="226" t="s">
        <v>92</v>
      </c>
      <c r="F18" s="226" t="s">
        <v>225</v>
      </c>
      <c r="G18" s="226" t="s">
        <v>226</v>
      </c>
      <c r="H18" s="247">
        <v>405193.44</v>
      </c>
      <c r="I18" s="247">
        <v>405193.44</v>
      </c>
      <c r="J18" s="258"/>
      <c r="K18" s="258"/>
      <c r="L18" s="258"/>
      <c r="M18" s="247">
        <v>405193.44</v>
      </c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</row>
    <row r="19" s="155" customFormat="1" ht="31" customHeight="1" spans="1:25">
      <c r="A19" s="226" t="s">
        <v>71</v>
      </c>
      <c r="B19" s="226" t="s">
        <v>227</v>
      </c>
      <c r="C19" s="226" t="s">
        <v>228</v>
      </c>
      <c r="D19" s="226" t="s">
        <v>104</v>
      </c>
      <c r="E19" s="226" t="s">
        <v>105</v>
      </c>
      <c r="F19" s="226" t="s">
        <v>229</v>
      </c>
      <c r="G19" s="226" t="s">
        <v>230</v>
      </c>
      <c r="H19" s="247"/>
      <c r="I19" s="247"/>
      <c r="J19" s="258"/>
      <c r="K19" s="258"/>
      <c r="L19" s="258"/>
      <c r="M19" s="247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</row>
    <row r="20" s="155" customFormat="1" ht="31" customHeight="1" spans="1:25">
      <c r="A20" s="226" t="s">
        <v>71</v>
      </c>
      <c r="B20" s="226" t="s">
        <v>227</v>
      </c>
      <c r="C20" s="226" t="s">
        <v>228</v>
      </c>
      <c r="D20" s="226" t="s">
        <v>106</v>
      </c>
      <c r="E20" s="226" t="s">
        <v>107</v>
      </c>
      <c r="F20" s="226" t="s">
        <v>229</v>
      </c>
      <c r="G20" s="226" t="s">
        <v>230</v>
      </c>
      <c r="H20" s="247">
        <v>16830</v>
      </c>
      <c r="I20" s="247">
        <v>16830</v>
      </c>
      <c r="J20" s="258"/>
      <c r="K20" s="258"/>
      <c r="L20" s="258"/>
      <c r="M20" s="247">
        <v>16830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</row>
    <row r="21" s="155" customFormat="1" ht="31" customHeight="1" spans="1:25">
      <c r="A21" s="226" t="s">
        <v>71</v>
      </c>
      <c r="B21" s="226" t="s">
        <v>231</v>
      </c>
      <c r="C21" s="226" t="s">
        <v>232</v>
      </c>
      <c r="D21" s="226" t="s">
        <v>106</v>
      </c>
      <c r="E21" s="226" t="s">
        <v>107</v>
      </c>
      <c r="F21" s="226" t="s">
        <v>229</v>
      </c>
      <c r="G21" s="226" t="s">
        <v>230</v>
      </c>
      <c r="H21" s="247">
        <v>215260</v>
      </c>
      <c r="I21" s="247">
        <v>215260</v>
      </c>
      <c r="J21" s="258"/>
      <c r="K21" s="258"/>
      <c r="L21" s="258"/>
      <c r="M21" s="247">
        <v>215260</v>
      </c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</row>
    <row r="22" s="155" customFormat="1" ht="31" customHeight="1" spans="1:25">
      <c r="A22" s="226" t="s">
        <v>71</v>
      </c>
      <c r="B22" s="226" t="s">
        <v>233</v>
      </c>
      <c r="C22" s="226" t="s">
        <v>234</v>
      </c>
      <c r="D22" s="226" t="s">
        <v>110</v>
      </c>
      <c r="E22" s="226" t="s">
        <v>111</v>
      </c>
      <c r="F22" s="226" t="s">
        <v>235</v>
      </c>
      <c r="G22" s="226" t="s">
        <v>236</v>
      </c>
      <c r="H22" s="247">
        <v>22793</v>
      </c>
      <c r="I22" s="247">
        <v>22793</v>
      </c>
      <c r="J22" s="258"/>
      <c r="K22" s="258"/>
      <c r="L22" s="258"/>
      <c r="M22" s="247">
        <v>22793</v>
      </c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</row>
    <row r="23" s="155" customFormat="1" ht="31" customHeight="1" spans="1:25">
      <c r="A23" s="226" t="s">
        <v>71</v>
      </c>
      <c r="B23" s="226" t="s">
        <v>237</v>
      </c>
      <c r="C23" s="226" t="s">
        <v>238</v>
      </c>
      <c r="D23" s="226" t="s">
        <v>104</v>
      </c>
      <c r="E23" s="226" t="s">
        <v>105</v>
      </c>
      <c r="F23" s="226" t="s">
        <v>229</v>
      </c>
      <c r="G23" s="226" t="s">
        <v>230</v>
      </c>
      <c r="H23" s="247"/>
      <c r="I23" s="247"/>
      <c r="J23" s="258"/>
      <c r="K23" s="258"/>
      <c r="L23" s="258"/>
      <c r="M23" s="247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</row>
    <row r="24" s="155" customFormat="1" ht="31" customHeight="1" spans="1:25">
      <c r="A24" s="226" t="s">
        <v>71</v>
      </c>
      <c r="B24" s="226" t="s">
        <v>237</v>
      </c>
      <c r="C24" s="226" t="s">
        <v>238</v>
      </c>
      <c r="D24" s="226" t="s">
        <v>106</v>
      </c>
      <c r="E24" s="226" t="s">
        <v>107</v>
      </c>
      <c r="F24" s="226" t="s">
        <v>229</v>
      </c>
      <c r="G24" s="226" t="s">
        <v>230</v>
      </c>
      <c r="H24" s="247">
        <v>10130</v>
      </c>
      <c r="I24" s="247">
        <v>10130</v>
      </c>
      <c r="J24" s="258"/>
      <c r="K24" s="258"/>
      <c r="L24" s="258"/>
      <c r="M24" s="247">
        <v>10130</v>
      </c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</row>
    <row r="25" s="155" customFormat="1" ht="31" customHeight="1" spans="1:25">
      <c r="A25" s="226" t="s">
        <v>71</v>
      </c>
      <c r="B25" s="226" t="s">
        <v>239</v>
      </c>
      <c r="C25" s="226" t="s">
        <v>240</v>
      </c>
      <c r="D25" s="226" t="s">
        <v>99</v>
      </c>
      <c r="E25" s="226" t="s">
        <v>98</v>
      </c>
      <c r="F25" s="226" t="s">
        <v>235</v>
      </c>
      <c r="G25" s="226" t="s">
        <v>236</v>
      </c>
      <c r="H25" s="247">
        <v>17728</v>
      </c>
      <c r="I25" s="247">
        <v>17728</v>
      </c>
      <c r="J25" s="258"/>
      <c r="K25" s="258"/>
      <c r="L25" s="258"/>
      <c r="M25" s="247">
        <v>17728</v>
      </c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</row>
    <row r="26" s="155" customFormat="1" ht="31" customHeight="1" spans="1:25">
      <c r="A26" s="226" t="s">
        <v>71</v>
      </c>
      <c r="B26" s="226" t="s">
        <v>241</v>
      </c>
      <c r="C26" s="226" t="s">
        <v>109</v>
      </c>
      <c r="D26" s="226" t="s">
        <v>108</v>
      </c>
      <c r="E26" s="226" t="s">
        <v>109</v>
      </c>
      <c r="F26" s="226" t="s">
        <v>242</v>
      </c>
      <c r="G26" s="226" t="s">
        <v>243</v>
      </c>
      <c r="H26" s="247">
        <v>159081</v>
      </c>
      <c r="I26" s="247">
        <v>159081</v>
      </c>
      <c r="J26" s="258"/>
      <c r="K26" s="258"/>
      <c r="L26" s="258"/>
      <c r="M26" s="247">
        <v>159081</v>
      </c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</row>
    <row r="27" s="155" customFormat="1" ht="31" customHeight="1" spans="1:25">
      <c r="A27" s="226" t="s">
        <v>71</v>
      </c>
      <c r="B27" s="226" t="s">
        <v>244</v>
      </c>
      <c r="C27" s="226" t="s">
        <v>126</v>
      </c>
      <c r="D27" s="226" t="s">
        <v>125</v>
      </c>
      <c r="E27" s="226" t="s">
        <v>126</v>
      </c>
      <c r="F27" s="226" t="s">
        <v>245</v>
      </c>
      <c r="G27" s="226" t="s">
        <v>126</v>
      </c>
      <c r="H27" s="247">
        <v>303895.08</v>
      </c>
      <c r="I27" s="247">
        <v>303895.08</v>
      </c>
      <c r="J27" s="258"/>
      <c r="K27" s="258"/>
      <c r="L27" s="258"/>
      <c r="M27" s="247">
        <v>303895.08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</row>
    <row r="28" s="155" customFormat="1" ht="31" customHeight="1" spans="1:25">
      <c r="A28" s="226" t="s">
        <v>71</v>
      </c>
      <c r="B28" s="226" t="s">
        <v>246</v>
      </c>
      <c r="C28" s="226" t="s">
        <v>247</v>
      </c>
      <c r="D28" s="226" t="s">
        <v>116</v>
      </c>
      <c r="E28" s="226" t="s">
        <v>117</v>
      </c>
      <c r="F28" s="226" t="s">
        <v>248</v>
      </c>
      <c r="G28" s="226" t="s">
        <v>249</v>
      </c>
      <c r="H28" s="247">
        <v>25000</v>
      </c>
      <c r="I28" s="247">
        <v>25000</v>
      </c>
      <c r="J28" s="258"/>
      <c r="K28" s="258"/>
      <c r="L28" s="258"/>
      <c r="M28" s="247">
        <v>25000</v>
      </c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</row>
    <row r="29" s="155" customFormat="1" ht="31" customHeight="1" spans="1:25">
      <c r="A29" s="226" t="s">
        <v>71</v>
      </c>
      <c r="B29" s="226" t="s">
        <v>246</v>
      </c>
      <c r="C29" s="226" t="s">
        <v>247</v>
      </c>
      <c r="D29" s="226" t="s">
        <v>116</v>
      </c>
      <c r="E29" s="226" t="s">
        <v>117</v>
      </c>
      <c r="F29" s="226" t="s">
        <v>250</v>
      </c>
      <c r="G29" s="226" t="s">
        <v>251</v>
      </c>
      <c r="H29" s="247">
        <v>2500</v>
      </c>
      <c r="I29" s="247">
        <v>2500</v>
      </c>
      <c r="J29" s="258"/>
      <c r="K29" s="258"/>
      <c r="L29" s="258"/>
      <c r="M29" s="247">
        <v>2500</v>
      </c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</row>
    <row r="30" s="155" customFormat="1" ht="31" customHeight="1" spans="1:25">
      <c r="A30" s="226" t="s">
        <v>71</v>
      </c>
      <c r="B30" s="226" t="s">
        <v>246</v>
      </c>
      <c r="C30" s="226" t="s">
        <v>247</v>
      </c>
      <c r="D30" s="226" t="s">
        <v>116</v>
      </c>
      <c r="E30" s="226" t="s">
        <v>117</v>
      </c>
      <c r="F30" s="226" t="s">
        <v>252</v>
      </c>
      <c r="G30" s="226" t="s">
        <v>253</v>
      </c>
      <c r="H30" s="247">
        <v>16500</v>
      </c>
      <c r="I30" s="247">
        <v>16500</v>
      </c>
      <c r="J30" s="258"/>
      <c r="K30" s="258"/>
      <c r="L30" s="258"/>
      <c r="M30" s="247">
        <v>16500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</row>
    <row r="31" s="155" customFormat="1" ht="31" customHeight="1" spans="1:25">
      <c r="A31" s="226" t="s">
        <v>71</v>
      </c>
      <c r="B31" s="226" t="s">
        <v>246</v>
      </c>
      <c r="C31" s="226" t="s">
        <v>247</v>
      </c>
      <c r="D31" s="226" t="s">
        <v>116</v>
      </c>
      <c r="E31" s="226" t="s">
        <v>117</v>
      </c>
      <c r="F31" s="226" t="s">
        <v>254</v>
      </c>
      <c r="G31" s="226" t="s">
        <v>255</v>
      </c>
      <c r="H31" s="247">
        <v>15000</v>
      </c>
      <c r="I31" s="247">
        <v>15000</v>
      </c>
      <c r="J31" s="258"/>
      <c r="K31" s="258"/>
      <c r="L31" s="258"/>
      <c r="M31" s="247">
        <v>15000</v>
      </c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</row>
    <row r="32" s="155" customFormat="1" ht="31" customHeight="1" spans="1:25">
      <c r="A32" s="226" t="s">
        <v>71</v>
      </c>
      <c r="B32" s="226" t="s">
        <v>246</v>
      </c>
      <c r="C32" s="226" t="s">
        <v>247</v>
      </c>
      <c r="D32" s="226" t="s">
        <v>116</v>
      </c>
      <c r="E32" s="226" t="s">
        <v>117</v>
      </c>
      <c r="F32" s="226" t="s">
        <v>252</v>
      </c>
      <c r="G32" s="226" t="s">
        <v>253</v>
      </c>
      <c r="H32" s="247">
        <v>500</v>
      </c>
      <c r="I32" s="247">
        <v>500</v>
      </c>
      <c r="J32" s="258"/>
      <c r="K32" s="258"/>
      <c r="L32" s="258"/>
      <c r="M32" s="247">
        <v>500</v>
      </c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</row>
    <row r="33" s="155" customFormat="1" ht="31" customHeight="1" spans="1:25">
      <c r="A33" s="226" t="s">
        <v>71</v>
      </c>
      <c r="B33" s="226" t="s">
        <v>246</v>
      </c>
      <c r="C33" s="226" t="s">
        <v>247</v>
      </c>
      <c r="D33" s="226" t="s">
        <v>116</v>
      </c>
      <c r="E33" s="226" t="s">
        <v>117</v>
      </c>
      <c r="F33" s="226" t="s">
        <v>256</v>
      </c>
      <c r="G33" s="226" t="s">
        <v>257</v>
      </c>
      <c r="H33" s="247">
        <v>20000</v>
      </c>
      <c r="I33" s="247">
        <v>20000</v>
      </c>
      <c r="J33" s="258"/>
      <c r="K33" s="258"/>
      <c r="L33" s="258"/>
      <c r="M33" s="247">
        <v>20000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</row>
    <row r="34" s="155" customFormat="1" ht="31" customHeight="1" spans="1:25">
      <c r="A34" s="226" t="s">
        <v>71</v>
      </c>
      <c r="B34" s="226" t="s">
        <v>246</v>
      </c>
      <c r="C34" s="226" t="s">
        <v>247</v>
      </c>
      <c r="D34" s="226" t="s">
        <v>116</v>
      </c>
      <c r="E34" s="226" t="s">
        <v>117</v>
      </c>
      <c r="F34" s="226" t="s">
        <v>258</v>
      </c>
      <c r="G34" s="226" t="s">
        <v>259</v>
      </c>
      <c r="H34" s="247">
        <v>13500</v>
      </c>
      <c r="I34" s="247">
        <v>13500</v>
      </c>
      <c r="J34" s="258"/>
      <c r="K34" s="258"/>
      <c r="L34" s="258"/>
      <c r="M34" s="247">
        <v>13500</v>
      </c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</row>
    <row r="35" s="155" customFormat="1" ht="31" customHeight="1" spans="1:25">
      <c r="A35" s="226" t="s">
        <v>71</v>
      </c>
      <c r="B35" s="226" t="s">
        <v>260</v>
      </c>
      <c r="C35" s="226" t="s">
        <v>261</v>
      </c>
      <c r="D35" s="226" t="s">
        <v>116</v>
      </c>
      <c r="E35" s="226" t="s">
        <v>117</v>
      </c>
      <c r="F35" s="226" t="s">
        <v>262</v>
      </c>
      <c r="G35" s="226" t="s">
        <v>181</v>
      </c>
      <c r="H35" s="247">
        <v>2000</v>
      </c>
      <c r="I35" s="247">
        <v>2000</v>
      </c>
      <c r="J35" s="258"/>
      <c r="K35" s="258"/>
      <c r="L35" s="258"/>
      <c r="M35" s="247">
        <v>2000</v>
      </c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</row>
    <row r="36" s="155" customFormat="1" ht="31" customHeight="1" spans="1:25">
      <c r="A36" s="226" t="s">
        <v>71</v>
      </c>
      <c r="B36" s="226" t="s">
        <v>263</v>
      </c>
      <c r="C36" s="226" t="s">
        <v>264</v>
      </c>
      <c r="D36" s="226" t="s">
        <v>116</v>
      </c>
      <c r="E36" s="226" t="s">
        <v>117</v>
      </c>
      <c r="F36" s="226" t="s">
        <v>265</v>
      </c>
      <c r="G36" s="226" t="s">
        <v>266</v>
      </c>
      <c r="H36" s="247">
        <v>20000</v>
      </c>
      <c r="I36" s="247">
        <v>20000</v>
      </c>
      <c r="J36" s="258"/>
      <c r="K36" s="258"/>
      <c r="L36" s="258"/>
      <c r="M36" s="247">
        <v>20000</v>
      </c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</row>
    <row r="37" s="155" customFormat="1" ht="31" customHeight="1" spans="1:25">
      <c r="A37" s="226" t="s">
        <v>71</v>
      </c>
      <c r="B37" s="226" t="s">
        <v>267</v>
      </c>
      <c r="C37" s="226" t="s">
        <v>268</v>
      </c>
      <c r="D37" s="226" t="s">
        <v>116</v>
      </c>
      <c r="E37" s="226" t="s">
        <v>117</v>
      </c>
      <c r="F37" s="226" t="s">
        <v>269</v>
      </c>
      <c r="G37" s="226" t="s">
        <v>270</v>
      </c>
      <c r="H37" s="247">
        <v>10000</v>
      </c>
      <c r="I37" s="247">
        <v>10000</v>
      </c>
      <c r="J37" s="258"/>
      <c r="K37" s="258"/>
      <c r="L37" s="258"/>
      <c r="M37" s="247">
        <v>10000</v>
      </c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</row>
    <row r="38" s="155" customFormat="1" ht="31" customHeight="1" spans="1:25">
      <c r="A38" s="226" t="s">
        <v>71</v>
      </c>
      <c r="B38" s="226" t="s">
        <v>271</v>
      </c>
      <c r="C38" s="226" t="s">
        <v>272</v>
      </c>
      <c r="D38" s="226" t="s">
        <v>116</v>
      </c>
      <c r="E38" s="226" t="s">
        <v>117</v>
      </c>
      <c r="F38" s="226" t="s">
        <v>235</v>
      </c>
      <c r="G38" s="226" t="s">
        <v>236</v>
      </c>
      <c r="H38" s="247">
        <v>5000</v>
      </c>
      <c r="I38" s="247">
        <v>5000</v>
      </c>
      <c r="J38" s="258"/>
      <c r="K38" s="258"/>
      <c r="L38" s="258"/>
      <c r="M38" s="247">
        <v>5000</v>
      </c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</row>
    <row r="39" s="155" customFormat="1" ht="31" customHeight="1" spans="1:25">
      <c r="A39" s="226" t="s">
        <v>71</v>
      </c>
      <c r="B39" s="226" t="s">
        <v>273</v>
      </c>
      <c r="C39" s="226" t="s">
        <v>274</v>
      </c>
      <c r="D39" s="226" t="s">
        <v>89</v>
      </c>
      <c r="E39" s="226" t="s">
        <v>90</v>
      </c>
      <c r="F39" s="226" t="s">
        <v>248</v>
      </c>
      <c r="G39" s="226" t="s">
        <v>249</v>
      </c>
      <c r="H39" s="247">
        <v>4000</v>
      </c>
      <c r="I39" s="247">
        <v>4000</v>
      </c>
      <c r="J39" s="258"/>
      <c r="K39" s="258"/>
      <c r="L39" s="258"/>
      <c r="M39" s="247">
        <v>4000</v>
      </c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</row>
    <row r="40" s="155" customFormat="1" ht="31" customHeight="1" spans="1:25">
      <c r="A40" s="226" t="s">
        <v>71</v>
      </c>
      <c r="B40" s="226" t="s">
        <v>273</v>
      </c>
      <c r="C40" s="226" t="s">
        <v>274</v>
      </c>
      <c r="D40" s="226" t="s">
        <v>89</v>
      </c>
      <c r="E40" s="226" t="s">
        <v>90</v>
      </c>
      <c r="F40" s="226" t="s">
        <v>258</v>
      </c>
      <c r="G40" s="226" t="s">
        <v>259</v>
      </c>
      <c r="H40" s="247">
        <v>11000</v>
      </c>
      <c r="I40" s="247">
        <v>11000</v>
      </c>
      <c r="J40" s="258"/>
      <c r="K40" s="258"/>
      <c r="L40" s="258"/>
      <c r="M40" s="247">
        <v>11000</v>
      </c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</row>
    <row r="41" s="155" customFormat="1" ht="31" customHeight="1" spans="1:25">
      <c r="A41" s="226" t="s">
        <v>71</v>
      </c>
      <c r="B41" s="226" t="s">
        <v>275</v>
      </c>
      <c r="C41" s="226" t="s">
        <v>270</v>
      </c>
      <c r="D41" s="226" t="s">
        <v>116</v>
      </c>
      <c r="E41" s="226" t="s">
        <v>117</v>
      </c>
      <c r="F41" s="226" t="s">
        <v>269</v>
      </c>
      <c r="G41" s="226" t="s">
        <v>270</v>
      </c>
      <c r="H41" s="247">
        <v>49401.18</v>
      </c>
      <c r="I41" s="247">
        <v>49401.18</v>
      </c>
      <c r="J41" s="258"/>
      <c r="K41" s="258"/>
      <c r="L41" s="258"/>
      <c r="M41" s="247">
        <v>49401.18</v>
      </c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</row>
    <row r="42" s="229" customFormat="1" ht="24" customHeight="1" spans="1:25">
      <c r="A42" s="239" t="s">
        <v>127</v>
      </c>
      <c r="B42" s="259"/>
      <c r="C42" s="259"/>
      <c r="D42" s="259"/>
      <c r="E42" s="259"/>
      <c r="F42" s="259"/>
      <c r="G42" s="259"/>
      <c r="H42" s="260">
        <f>SUM(H10:H41)</f>
        <v>3883830.7</v>
      </c>
      <c r="I42" s="260">
        <f>SUM(I10:I41)</f>
        <v>3883830.7</v>
      </c>
      <c r="J42" s="260"/>
      <c r="K42" s="260"/>
      <c r="L42" s="260"/>
      <c r="M42" s="260">
        <f>SUM(M10:M41)</f>
        <v>3883830.7</v>
      </c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22"/>
  <sheetViews>
    <sheetView workbookViewId="0">
      <selection activeCell="A8" sqref="$A8:$XFD8"/>
    </sheetView>
  </sheetViews>
  <sheetFormatPr defaultColWidth="9.14583333333333" defaultRowHeight="14.25" customHeight="1"/>
  <cols>
    <col min="1" max="1" width="11.71875" style="155" customWidth="1"/>
    <col min="2" max="2" width="21.4270833333333" style="155" customWidth="1"/>
    <col min="3" max="3" width="32.8541666666667" style="155" customWidth="1"/>
    <col min="4" max="4" width="20.28125" style="155" customWidth="1"/>
    <col min="5" max="5" width="11.1458333333333" style="155" customWidth="1"/>
    <col min="6" max="6" width="17.71875" style="155" customWidth="1"/>
    <col min="7" max="7" width="16" style="155" customWidth="1"/>
    <col min="8" max="8" width="14.2708333333333" style="155" customWidth="1"/>
    <col min="9" max="9" width="19.1979166666667" style="155" customWidth="1"/>
    <col min="10" max="10" width="18.1666666666667" style="155" customWidth="1"/>
    <col min="11" max="11" width="18.0208333333333" style="155" customWidth="1"/>
    <col min="12" max="12" width="11.2604166666667" style="155" customWidth="1"/>
    <col min="13" max="14" width="10.2291666666667" style="155" customWidth="1"/>
    <col min="15" max="15" width="9.1875" style="155" customWidth="1"/>
    <col min="16" max="16" width="11.1458333333333" style="155" customWidth="1"/>
    <col min="17" max="17" width="8.625" style="155" customWidth="1"/>
    <col min="18" max="18" width="18.1875" style="155" customWidth="1"/>
    <col min="19" max="19" width="19.1354166666667" style="155" customWidth="1"/>
    <col min="20" max="20" width="11.8541666666667" style="155" customWidth="1"/>
    <col min="21" max="21" width="9.88541666666667" style="155" customWidth="1"/>
    <col min="22" max="22" width="9.25" style="155" customWidth="1"/>
    <col min="23" max="23" width="10.3333333333333" style="155" customWidth="1"/>
    <col min="24" max="24" width="17.9375" style="155" customWidth="1"/>
    <col min="25" max="16384" width="9.14583333333333" style="155" customWidth="1"/>
  </cols>
  <sheetData>
    <row r="1" s="155" customFormat="1" ht="13.5" customHeight="1" spans="2:24">
      <c r="B1" s="230"/>
      <c r="E1" s="231"/>
      <c r="F1" s="231"/>
      <c r="G1" s="231"/>
      <c r="H1" s="231"/>
      <c r="I1" s="156"/>
      <c r="J1" s="156"/>
      <c r="K1" s="156"/>
      <c r="L1" s="156"/>
      <c r="M1" s="156"/>
      <c r="N1" s="156"/>
      <c r="O1" s="156"/>
      <c r="P1" s="156"/>
      <c r="Q1" s="156"/>
      <c r="U1" s="230"/>
      <c r="W1" s="64"/>
      <c r="X1" s="64" t="s">
        <v>276</v>
      </c>
    </row>
    <row r="2" s="155" customFormat="1" ht="27.75" customHeight="1" spans="1:24">
      <c r="A2" s="197" t="s">
        <v>277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</row>
    <row r="3" s="155" customFormat="1" ht="13.5" customHeight="1" spans="1:24">
      <c r="A3" s="198" t="s">
        <v>2</v>
      </c>
      <c r="B3" s="68"/>
      <c r="C3" s="68"/>
      <c r="D3" s="68"/>
      <c r="E3" s="68"/>
      <c r="F3" s="68"/>
      <c r="G3" s="68"/>
      <c r="H3" s="68"/>
      <c r="I3" s="241"/>
      <c r="J3" s="241"/>
      <c r="K3" s="241"/>
      <c r="L3" s="241"/>
      <c r="M3" s="241"/>
      <c r="N3" s="241"/>
      <c r="O3" s="241"/>
      <c r="P3" s="241"/>
      <c r="Q3" s="241"/>
      <c r="U3" s="230"/>
      <c r="W3" s="194"/>
      <c r="X3" s="194" t="s">
        <v>177</v>
      </c>
    </row>
    <row r="4" s="155" customFormat="1" ht="21.75" customHeight="1" spans="1:24">
      <c r="A4" s="232" t="s">
        <v>278</v>
      </c>
      <c r="B4" s="69" t="s">
        <v>187</v>
      </c>
      <c r="C4" s="232" t="s">
        <v>188</v>
      </c>
      <c r="D4" s="232" t="s">
        <v>186</v>
      </c>
      <c r="E4" s="69" t="s">
        <v>189</v>
      </c>
      <c r="F4" s="69" t="s">
        <v>190</v>
      </c>
      <c r="G4" s="69" t="s">
        <v>191</v>
      </c>
      <c r="H4" s="69" t="s">
        <v>279</v>
      </c>
      <c r="I4" s="207" t="s">
        <v>56</v>
      </c>
      <c r="J4" s="202" t="s">
        <v>280</v>
      </c>
      <c r="K4" s="203"/>
      <c r="L4" s="203"/>
      <c r="M4" s="204"/>
      <c r="N4" s="202" t="s">
        <v>195</v>
      </c>
      <c r="O4" s="203"/>
      <c r="P4" s="204"/>
      <c r="Q4" s="69" t="s">
        <v>62</v>
      </c>
      <c r="R4" s="202" t="s">
        <v>63</v>
      </c>
      <c r="S4" s="203"/>
      <c r="T4" s="203"/>
      <c r="U4" s="203"/>
      <c r="V4" s="203"/>
      <c r="W4" s="203"/>
      <c r="X4" s="204"/>
    </row>
    <row r="5" s="155" customFormat="1" ht="21.75" customHeight="1" spans="1:24">
      <c r="A5" s="233"/>
      <c r="B5" s="234"/>
      <c r="C5" s="233"/>
      <c r="D5" s="233"/>
      <c r="E5" s="235"/>
      <c r="F5" s="235"/>
      <c r="G5" s="235"/>
      <c r="H5" s="235"/>
      <c r="I5" s="234"/>
      <c r="J5" s="242" t="s">
        <v>59</v>
      </c>
      <c r="K5" s="243"/>
      <c r="L5" s="69" t="s">
        <v>60</v>
      </c>
      <c r="M5" s="69" t="s">
        <v>61</v>
      </c>
      <c r="N5" s="69" t="s">
        <v>59</v>
      </c>
      <c r="O5" s="69" t="s">
        <v>60</v>
      </c>
      <c r="P5" s="69" t="s">
        <v>61</v>
      </c>
      <c r="Q5" s="235"/>
      <c r="R5" s="69" t="s">
        <v>58</v>
      </c>
      <c r="S5" s="69" t="s">
        <v>64</v>
      </c>
      <c r="T5" s="69" t="s">
        <v>201</v>
      </c>
      <c r="U5" s="69" t="s">
        <v>66</v>
      </c>
      <c r="V5" s="69" t="s">
        <v>67</v>
      </c>
      <c r="W5" s="69" t="s">
        <v>68</v>
      </c>
      <c r="X5" s="69" t="s">
        <v>69</v>
      </c>
    </row>
    <row r="6" s="155" customFormat="1" ht="21" customHeight="1" spans="1:24">
      <c r="A6" s="234"/>
      <c r="B6" s="234"/>
      <c r="C6" s="234"/>
      <c r="D6" s="234"/>
      <c r="E6" s="234"/>
      <c r="F6" s="234"/>
      <c r="G6" s="234"/>
      <c r="H6" s="234"/>
      <c r="I6" s="234"/>
      <c r="J6" s="244"/>
      <c r="K6" s="245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5"/>
      <c r="X6" s="234"/>
    </row>
    <row r="7" s="155" customFormat="1" ht="39.75" customHeight="1" spans="1:24">
      <c r="A7" s="236"/>
      <c r="B7" s="237"/>
      <c r="C7" s="236"/>
      <c r="D7" s="236"/>
      <c r="E7" s="73"/>
      <c r="F7" s="73"/>
      <c r="G7" s="73"/>
      <c r="H7" s="73"/>
      <c r="I7" s="237"/>
      <c r="J7" s="74" t="s">
        <v>58</v>
      </c>
      <c r="K7" s="74" t="s">
        <v>281</v>
      </c>
      <c r="L7" s="73"/>
      <c r="M7" s="73"/>
      <c r="N7" s="73"/>
      <c r="O7" s="73"/>
      <c r="P7" s="73"/>
      <c r="Q7" s="73"/>
      <c r="R7" s="73"/>
      <c r="S7" s="73"/>
      <c r="T7" s="73"/>
      <c r="U7" s="237"/>
      <c r="V7" s="73"/>
      <c r="W7" s="73"/>
      <c r="X7" s="73"/>
    </row>
    <row r="8" s="155" customFormat="1" ht="36" customHeight="1" spans="1:24">
      <c r="A8" s="238">
        <v>1</v>
      </c>
      <c r="B8" s="238">
        <v>2</v>
      </c>
      <c r="C8" s="238">
        <v>3</v>
      </c>
      <c r="D8" s="238">
        <v>4</v>
      </c>
      <c r="E8" s="238">
        <v>5</v>
      </c>
      <c r="F8" s="238">
        <v>6</v>
      </c>
      <c r="G8" s="238">
        <v>7</v>
      </c>
      <c r="H8" s="238">
        <v>8</v>
      </c>
      <c r="I8" s="238">
        <v>9</v>
      </c>
      <c r="J8" s="238">
        <v>10</v>
      </c>
      <c r="K8" s="238">
        <v>11</v>
      </c>
      <c r="L8" s="246">
        <v>12</v>
      </c>
      <c r="M8" s="246">
        <v>13</v>
      </c>
      <c r="N8" s="246">
        <v>14</v>
      </c>
      <c r="O8" s="246">
        <v>15</v>
      </c>
      <c r="P8" s="246">
        <v>16</v>
      </c>
      <c r="Q8" s="246">
        <v>17</v>
      </c>
      <c r="R8" s="246">
        <v>18</v>
      </c>
      <c r="S8" s="246">
        <v>19</v>
      </c>
      <c r="T8" s="246">
        <v>20</v>
      </c>
      <c r="U8" s="238">
        <v>21</v>
      </c>
      <c r="V8" s="238">
        <v>22</v>
      </c>
      <c r="W8" s="246">
        <v>23</v>
      </c>
      <c r="X8" s="238">
        <v>24</v>
      </c>
    </row>
    <row r="9" s="155" customFormat="1" ht="36" customHeight="1" spans="1:24">
      <c r="A9" s="226"/>
      <c r="B9" s="226"/>
      <c r="C9" s="226" t="s">
        <v>282</v>
      </c>
      <c r="D9" s="226"/>
      <c r="E9" s="226"/>
      <c r="F9" s="226"/>
      <c r="G9" s="226"/>
      <c r="H9" s="226"/>
      <c r="I9" s="247">
        <v>5200</v>
      </c>
      <c r="J9" s="247">
        <v>5200</v>
      </c>
      <c r="K9" s="247">
        <v>5200</v>
      </c>
      <c r="L9" s="246"/>
      <c r="M9" s="246"/>
      <c r="N9" s="246"/>
      <c r="O9" s="246"/>
      <c r="P9" s="246"/>
      <c r="Q9" s="246"/>
      <c r="R9" s="246"/>
      <c r="S9" s="246"/>
      <c r="T9" s="246"/>
      <c r="U9" s="238"/>
      <c r="V9" s="238"/>
      <c r="W9" s="246"/>
      <c r="X9" s="238"/>
    </row>
    <row r="10" s="155" customFormat="1" ht="36" customHeight="1" spans="1:24">
      <c r="A10" s="226" t="s">
        <v>283</v>
      </c>
      <c r="B10" s="226" t="s">
        <v>284</v>
      </c>
      <c r="C10" s="226" t="s">
        <v>282</v>
      </c>
      <c r="D10" s="226" t="s">
        <v>71</v>
      </c>
      <c r="E10" s="226" t="s">
        <v>120</v>
      </c>
      <c r="F10" s="226" t="s">
        <v>119</v>
      </c>
      <c r="G10" s="226" t="s">
        <v>285</v>
      </c>
      <c r="H10" s="226" t="s">
        <v>286</v>
      </c>
      <c r="I10" s="247">
        <v>3445.61</v>
      </c>
      <c r="J10" s="247">
        <v>3445.61</v>
      </c>
      <c r="K10" s="247">
        <v>3445.61</v>
      </c>
      <c r="L10" s="246"/>
      <c r="M10" s="246"/>
      <c r="N10" s="246"/>
      <c r="O10" s="246"/>
      <c r="P10" s="246"/>
      <c r="Q10" s="246"/>
      <c r="R10" s="246"/>
      <c r="S10" s="246"/>
      <c r="T10" s="246"/>
      <c r="U10" s="238"/>
      <c r="V10" s="238"/>
      <c r="W10" s="246"/>
      <c r="X10" s="238"/>
    </row>
    <row r="11" s="155" customFormat="1" ht="36" customHeight="1" spans="1:24">
      <c r="A11" s="226" t="s">
        <v>283</v>
      </c>
      <c r="B11" s="226" t="s">
        <v>284</v>
      </c>
      <c r="C11" s="226" t="s">
        <v>282</v>
      </c>
      <c r="D11" s="226" t="s">
        <v>71</v>
      </c>
      <c r="E11" s="226" t="s">
        <v>120</v>
      </c>
      <c r="F11" s="226" t="s">
        <v>119</v>
      </c>
      <c r="G11" s="226" t="s">
        <v>285</v>
      </c>
      <c r="H11" s="226" t="s">
        <v>286</v>
      </c>
      <c r="I11" s="247">
        <v>1754.39</v>
      </c>
      <c r="J11" s="247">
        <v>1754.39</v>
      </c>
      <c r="K11" s="247">
        <v>1754.39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38"/>
      <c r="V11" s="238"/>
      <c r="W11" s="246"/>
      <c r="X11" s="238"/>
    </row>
    <row r="12" s="155" customFormat="1" ht="36" customHeight="1" spans="1:24">
      <c r="A12" s="226"/>
      <c r="B12" s="226"/>
      <c r="C12" s="226" t="s">
        <v>287</v>
      </c>
      <c r="D12" s="226"/>
      <c r="E12" s="226"/>
      <c r="F12" s="226"/>
      <c r="G12" s="226"/>
      <c r="H12" s="226"/>
      <c r="I12" s="247">
        <v>291198.52</v>
      </c>
      <c r="J12" s="247">
        <v>291198.52</v>
      </c>
      <c r="K12" s="247">
        <v>291198.52</v>
      </c>
      <c r="L12" s="246"/>
      <c r="M12" s="246"/>
      <c r="N12" s="246"/>
      <c r="O12" s="246"/>
      <c r="P12" s="246"/>
      <c r="Q12" s="246"/>
      <c r="R12" s="246"/>
      <c r="S12" s="246"/>
      <c r="T12" s="246"/>
      <c r="U12" s="238"/>
      <c r="V12" s="238"/>
      <c r="W12" s="246"/>
      <c r="X12" s="238"/>
    </row>
    <row r="13" s="155" customFormat="1" ht="36" customHeight="1" spans="1:24">
      <c r="A13" s="226" t="s">
        <v>283</v>
      </c>
      <c r="B13" s="226" t="s">
        <v>288</v>
      </c>
      <c r="C13" s="226" t="s">
        <v>287</v>
      </c>
      <c r="D13" s="226" t="s">
        <v>71</v>
      </c>
      <c r="E13" s="226" t="s">
        <v>120</v>
      </c>
      <c r="F13" s="226" t="s">
        <v>119</v>
      </c>
      <c r="G13" s="226" t="s">
        <v>285</v>
      </c>
      <c r="H13" s="226" t="s">
        <v>286</v>
      </c>
      <c r="I13" s="247">
        <v>196398.52</v>
      </c>
      <c r="J13" s="247">
        <v>196398.52</v>
      </c>
      <c r="K13" s="247">
        <v>196398.52</v>
      </c>
      <c r="L13" s="246"/>
      <c r="M13" s="246"/>
      <c r="N13" s="246"/>
      <c r="O13" s="246"/>
      <c r="P13" s="246"/>
      <c r="Q13" s="246"/>
      <c r="R13" s="246"/>
      <c r="S13" s="246"/>
      <c r="T13" s="246"/>
      <c r="U13" s="238"/>
      <c r="V13" s="238"/>
      <c r="W13" s="246"/>
      <c r="X13" s="238"/>
    </row>
    <row r="14" s="155" customFormat="1" ht="36" customHeight="1" spans="1:24">
      <c r="A14" s="226" t="s">
        <v>283</v>
      </c>
      <c r="B14" s="226" t="s">
        <v>288</v>
      </c>
      <c r="C14" s="226" t="s">
        <v>287</v>
      </c>
      <c r="D14" s="226" t="s">
        <v>71</v>
      </c>
      <c r="E14" s="226" t="s">
        <v>120</v>
      </c>
      <c r="F14" s="226" t="s">
        <v>119</v>
      </c>
      <c r="G14" s="226" t="s">
        <v>285</v>
      </c>
      <c r="H14" s="226" t="s">
        <v>286</v>
      </c>
      <c r="I14" s="247">
        <v>94800</v>
      </c>
      <c r="J14" s="247">
        <v>94800</v>
      </c>
      <c r="K14" s="247">
        <v>94800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38"/>
      <c r="V14" s="238"/>
      <c r="W14" s="246"/>
      <c r="X14" s="238"/>
    </row>
    <row r="15" s="155" customFormat="1" ht="36" customHeight="1" spans="1:24">
      <c r="A15" s="226"/>
      <c r="B15" s="226"/>
      <c r="C15" s="226" t="s">
        <v>289</v>
      </c>
      <c r="D15" s="226"/>
      <c r="E15" s="226"/>
      <c r="F15" s="226"/>
      <c r="G15" s="226"/>
      <c r="H15" s="226"/>
      <c r="I15" s="247">
        <v>700000</v>
      </c>
      <c r="J15" s="247">
        <v>700000</v>
      </c>
      <c r="K15" s="247">
        <v>700000</v>
      </c>
      <c r="L15" s="246"/>
      <c r="M15" s="246"/>
      <c r="N15" s="246"/>
      <c r="O15" s="246"/>
      <c r="P15" s="246"/>
      <c r="Q15" s="246"/>
      <c r="R15" s="246"/>
      <c r="S15" s="246"/>
      <c r="T15" s="246"/>
      <c r="U15" s="238"/>
      <c r="V15" s="238"/>
      <c r="W15" s="246"/>
      <c r="X15" s="238"/>
    </row>
    <row r="16" s="155" customFormat="1" ht="36" customHeight="1" spans="1:24">
      <c r="A16" s="226" t="s">
        <v>283</v>
      </c>
      <c r="B16" s="226" t="s">
        <v>290</v>
      </c>
      <c r="C16" s="226" t="s">
        <v>289</v>
      </c>
      <c r="D16" s="226" t="s">
        <v>71</v>
      </c>
      <c r="E16" s="226" t="s">
        <v>120</v>
      </c>
      <c r="F16" s="226" t="s">
        <v>119</v>
      </c>
      <c r="G16" s="226" t="s">
        <v>285</v>
      </c>
      <c r="H16" s="226" t="s">
        <v>286</v>
      </c>
      <c r="I16" s="247">
        <v>700000</v>
      </c>
      <c r="J16" s="247">
        <v>700000</v>
      </c>
      <c r="K16" s="247">
        <v>700000</v>
      </c>
      <c r="L16" s="246"/>
      <c r="M16" s="246"/>
      <c r="N16" s="246"/>
      <c r="O16" s="246"/>
      <c r="P16" s="246"/>
      <c r="Q16" s="246"/>
      <c r="R16" s="246"/>
      <c r="S16" s="246"/>
      <c r="T16" s="246"/>
      <c r="U16" s="238"/>
      <c r="V16" s="238"/>
      <c r="W16" s="246"/>
      <c r="X16" s="238"/>
    </row>
    <row r="17" s="155" customFormat="1" ht="36" customHeight="1" spans="1:24">
      <c r="A17" s="226"/>
      <c r="B17" s="226"/>
      <c r="C17" s="226" t="s">
        <v>291</v>
      </c>
      <c r="D17" s="226"/>
      <c r="E17" s="226"/>
      <c r="F17" s="226"/>
      <c r="G17" s="226"/>
      <c r="H17" s="226"/>
      <c r="I17" s="247">
        <v>12000</v>
      </c>
      <c r="J17" s="247">
        <v>12000</v>
      </c>
      <c r="K17" s="247">
        <v>12000</v>
      </c>
      <c r="L17" s="246"/>
      <c r="M17" s="246"/>
      <c r="N17" s="246"/>
      <c r="O17" s="246"/>
      <c r="P17" s="246"/>
      <c r="Q17" s="246"/>
      <c r="R17" s="246"/>
      <c r="S17" s="246"/>
      <c r="T17" s="246"/>
      <c r="U17" s="238"/>
      <c r="V17" s="238"/>
      <c r="W17" s="246"/>
      <c r="X17" s="238"/>
    </row>
    <row r="18" s="155" customFormat="1" ht="36" customHeight="1" spans="1:24">
      <c r="A18" s="226" t="s">
        <v>292</v>
      </c>
      <c r="B18" s="226" t="s">
        <v>293</v>
      </c>
      <c r="C18" s="226" t="s">
        <v>291</v>
      </c>
      <c r="D18" s="226" t="s">
        <v>71</v>
      </c>
      <c r="E18" s="226" t="s">
        <v>95</v>
      </c>
      <c r="F18" s="226" t="s">
        <v>96</v>
      </c>
      <c r="G18" s="226" t="s">
        <v>294</v>
      </c>
      <c r="H18" s="226" t="s">
        <v>295</v>
      </c>
      <c r="I18" s="247">
        <v>12000</v>
      </c>
      <c r="J18" s="247">
        <v>12000</v>
      </c>
      <c r="K18" s="247">
        <v>12000</v>
      </c>
      <c r="L18" s="246"/>
      <c r="M18" s="246"/>
      <c r="N18" s="246"/>
      <c r="O18" s="246"/>
      <c r="P18" s="246"/>
      <c r="Q18" s="246"/>
      <c r="R18" s="246"/>
      <c r="S18" s="246"/>
      <c r="T18" s="246"/>
      <c r="U18" s="238"/>
      <c r="V18" s="238"/>
      <c r="W18" s="246"/>
      <c r="X18" s="238"/>
    </row>
    <row r="19" s="155" customFormat="1" ht="36" customHeight="1" spans="1:24">
      <c r="A19" s="226"/>
      <c r="B19" s="226"/>
      <c r="C19" s="226" t="s">
        <v>296</v>
      </c>
      <c r="D19" s="226"/>
      <c r="E19" s="226"/>
      <c r="F19" s="226"/>
      <c r="G19" s="226"/>
      <c r="H19" s="226"/>
      <c r="I19" s="247">
        <v>6300</v>
      </c>
      <c r="J19" s="247">
        <v>6300</v>
      </c>
      <c r="K19" s="247">
        <v>6300</v>
      </c>
      <c r="L19" s="246"/>
      <c r="M19" s="246"/>
      <c r="N19" s="246"/>
      <c r="O19" s="246"/>
      <c r="P19" s="246"/>
      <c r="Q19" s="246"/>
      <c r="R19" s="246"/>
      <c r="S19" s="246"/>
      <c r="T19" s="246"/>
      <c r="U19" s="238"/>
      <c r="V19" s="238"/>
      <c r="W19" s="246"/>
      <c r="X19" s="238"/>
    </row>
    <row r="20" s="155" customFormat="1" ht="36" customHeight="1" spans="1:24">
      <c r="A20" s="226" t="s">
        <v>283</v>
      </c>
      <c r="B20" s="226" t="s">
        <v>297</v>
      </c>
      <c r="C20" s="226" t="s">
        <v>296</v>
      </c>
      <c r="D20" s="226" t="s">
        <v>71</v>
      </c>
      <c r="E20" s="226" t="s">
        <v>106</v>
      </c>
      <c r="F20" s="226" t="s">
        <v>107</v>
      </c>
      <c r="G20" s="226" t="s">
        <v>285</v>
      </c>
      <c r="H20" s="226" t="s">
        <v>286</v>
      </c>
      <c r="I20" s="247">
        <v>4100</v>
      </c>
      <c r="J20" s="247">
        <v>4100</v>
      </c>
      <c r="K20" s="247">
        <v>4100</v>
      </c>
      <c r="L20" s="246"/>
      <c r="M20" s="246"/>
      <c r="N20" s="246"/>
      <c r="O20" s="246"/>
      <c r="P20" s="246"/>
      <c r="Q20" s="246"/>
      <c r="R20" s="246"/>
      <c r="S20" s="246"/>
      <c r="T20" s="246"/>
      <c r="U20" s="238"/>
      <c r="V20" s="238"/>
      <c r="W20" s="246"/>
      <c r="X20" s="238"/>
    </row>
    <row r="21" s="155" customFormat="1" ht="36" customHeight="1" spans="1:24">
      <c r="A21" s="226" t="s">
        <v>283</v>
      </c>
      <c r="B21" s="226" t="s">
        <v>297</v>
      </c>
      <c r="C21" s="226" t="s">
        <v>296</v>
      </c>
      <c r="D21" s="226" t="s">
        <v>71</v>
      </c>
      <c r="E21" s="226" t="s">
        <v>108</v>
      </c>
      <c r="F21" s="226" t="s">
        <v>109</v>
      </c>
      <c r="G21" s="226" t="s">
        <v>285</v>
      </c>
      <c r="H21" s="226" t="s">
        <v>286</v>
      </c>
      <c r="I21" s="247">
        <v>2200</v>
      </c>
      <c r="J21" s="247">
        <v>2200</v>
      </c>
      <c r="K21" s="247">
        <v>2200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38"/>
      <c r="V21" s="238"/>
      <c r="W21" s="246"/>
      <c r="X21" s="238"/>
    </row>
    <row r="22" s="229" customFormat="1" ht="36" customHeight="1" spans="1:69">
      <c r="A22" s="239" t="s">
        <v>127</v>
      </c>
      <c r="B22" s="240"/>
      <c r="C22" s="240"/>
      <c r="D22" s="240"/>
      <c r="E22" s="240"/>
      <c r="F22" s="240"/>
      <c r="G22" s="240"/>
      <c r="H22" s="240"/>
      <c r="I22" s="248">
        <f>I9+I12+I15+I17+I19</f>
        <v>1014698.52</v>
      </c>
      <c r="J22" s="248">
        <f>J9+J12+J15+J17+J19</f>
        <v>1014698.52</v>
      </c>
      <c r="K22" s="248">
        <f>K9+K12+K15+K17+K19</f>
        <v>1014698.52</v>
      </c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</row>
  </sheetData>
  <mergeCells count="29">
    <mergeCell ref="A2:X2"/>
    <mergeCell ref="A3:H3"/>
    <mergeCell ref="J4:M4"/>
    <mergeCell ref="N4:P4"/>
    <mergeCell ref="R4:X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9"/>
  <sheetViews>
    <sheetView workbookViewId="0">
      <selection activeCell="A20" sqref="A20:A27"/>
    </sheetView>
  </sheetViews>
  <sheetFormatPr defaultColWidth="9.14583333333333" defaultRowHeight="12" customHeight="1"/>
  <cols>
    <col min="1" max="1" width="32.5625" style="63" customWidth="1"/>
    <col min="2" max="2" width="15.1458333333333" style="62" customWidth="1"/>
    <col min="3" max="3" width="46.3229166666667" style="63" customWidth="1"/>
    <col min="4" max="4" width="17.28125" style="63" customWidth="1"/>
    <col min="5" max="5" width="15.8020833333333" style="63" customWidth="1"/>
    <col min="6" max="6" width="25.4270833333333" style="63" customWidth="1"/>
    <col min="7" max="7" width="11.28125" style="62" customWidth="1"/>
    <col min="8" max="8" width="13.1458333333333" style="63" customWidth="1"/>
    <col min="9" max="10" width="12.4270833333333" style="62" customWidth="1"/>
    <col min="11" max="11" width="79.4375" style="63" customWidth="1"/>
    <col min="12" max="16384" width="9.14583333333333" style="62" customWidth="1"/>
  </cols>
  <sheetData>
    <row r="1" s="62" customFormat="1" ht="15" customHeight="1" spans="1:11">
      <c r="A1" s="63"/>
      <c r="C1" s="63"/>
      <c r="D1" s="63"/>
      <c r="E1" s="63"/>
      <c r="F1" s="63"/>
      <c r="H1" s="63"/>
      <c r="K1" s="228" t="s">
        <v>298</v>
      </c>
    </row>
    <row r="2" s="62" customFormat="1" ht="28.5" customHeight="1" spans="1:11">
      <c r="A2" s="197" t="s">
        <v>299</v>
      </c>
      <c r="B2" s="177"/>
      <c r="C2" s="66"/>
      <c r="D2" s="66"/>
      <c r="E2" s="66"/>
      <c r="F2" s="66"/>
      <c r="G2" s="177"/>
      <c r="H2" s="66"/>
      <c r="I2" s="177"/>
      <c r="J2" s="177"/>
      <c r="K2" s="66"/>
    </row>
    <row r="3" s="62" customFormat="1" ht="17.25" customHeight="1" spans="1:11">
      <c r="A3" s="218" t="s">
        <v>2</v>
      </c>
      <c r="B3" s="219"/>
      <c r="C3" s="63"/>
      <c r="D3" s="63"/>
      <c r="E3" s="63"/>
      <c r="F3" s="63"/>
      <c r="H3" s="63"/>
      <c r="K3" s="63"/>
    </row>
    <row r="4" s="62" customFormat="1" ht="44.25" customHeight="1" spans="1:11">
      <c r="A4" s="74" t="s">
        <v>300</v>
      </c>
      <c r="B4" s="208" t="s">
        <v>187</v>
      </c>
      <c r="C4" s="74" t="s">
        <v>301</v>
      </c>
      <c r="D4" s="74" t="s">
        <v>302</v>
      </c>
      <c r="E4" s="74" t="s">
        <v>303</v>
      </c>
      <c r="F4" s="74" t="s">
        <v>304</v>
      </c>
      <c r="G4" s="208" t="s">
        <v>305</v>
      </c>
      <c r="H4" s="74" t="s">
        <v>306</v>
      </c>
      <c r="I4" s="208" t="s">
        <v>307</v>
      </c>
      <c r="J4" s="208" t="s">
        <v>308</v>
      </c>
      <c r="K4" s="74" t="s">
        <v>309</v>
      </c>
    </row>
    <row r="5" s="62" customFormat="1" ht="14.25" customHeight="1" spans="1:11">
      <c r="A5" s="69">
        <v>1</v>
      </c>
      <c r="B5" s="200">
        <v>2</v>
      </c>
      <c r="C5" s="69">
        <v>3</v>
      </c>
      <c r="D5" s="69">
        <v>4</v>
      </c>
      <c r="E5" s="69">
        <v>5</v>
      </c>
      <c r="F5" s="74">
        <v>6</v>
      </c>
      <c r="G5" s="208">
        <v>7</v>
      </c>
      <c r="H5" s="74">
        <v>8</v>
      </c>
      <c r="I5" s="208">
        <v>9</v>
      </c>
      <c r="J5" s="208">
        <v>10</v>
      </c>
      <c r="K5" s="74">
        <v>11</v>
      </c>
    </row>
    <row r="6" ht="26" customHeight="1" spans="1:11">
      <c r="A6" s="220" t="s">
        <v>71</v>
      </c>
      <c r="B6" s="221"/>
      <c r="C6" s="222"/>
      <c r="D6" s="223"/>
      <c r="E6" s="224"/>
      <c r="F6" s="224"/>
      <c r="G6" s="225"/>
      <c r="H6" s="223"/>
      <c r="I6" s="225"/>
      <c r="J6" s="225"/>
      <c r="K6" s="223"/>
    </row>
    <row r="7" ht="26" customHeight="1" spans="1:11">
      <c r="A7" s="226" t="s">
        <v>291</v>
      </c>
      <c r="B7" s="226" t="s">
        <v>293</v>
      </c>
      <c r="C7" s="226" t="s">
        <v>310</v>
      </c>
      <c r="D7" s="226" t="s">
        <v>311</v>
      </c>
      <c r="E7" s="226" t="s">
        <v>312</v>
      </c>
      <c r="F7" s="226" t="s">
        <v>313</v>
      </c>
      <c r="G7" s="226" t="s">
        <v>314</v>
      </c>
      <c r="H7" s="220" t="s">
        <v>315</v>
      </c>
      <c r="I7" s="220" t="s">
        <v>316</v>
      </c>
      <c r="J7" s="226" t="s">
        <v>317</v>
      </c>
      <c r="K7" s="226" t="s">
        <v>318</v>
      </c>
    </row>
    <row r="8" ht="26" customHeight="1" spans="1:11">
      <c r="A8" s="226"/>
      <c r="B8" s="226"/>
      <c r="C8" s="226"/>
      <c r="D8" s="226" t="s">
        <v>311</v>
      </c>
      <c r="E8" s="226" t="s">
        <v>319</v>
      </c>
      <c r="F8" s="226" t="s">
        <v>320</v>
      </c>
      <c r="G8" s="226" t="s">
        <v>314</v>
      </c>
      <c r="H8" s="220" t="s">
        <v>321</v>
      </c>
      <c r="I8" s="220" t="s">
        <v>322</v>
      </c>
      <c r="J8" s="226" t="s">
        <v>317</v>
      </c>
      <c r="K8" s="226" t="s">
        <v>323</v>
      </c>
    </row>
    <row r="9" ht="26" customHeight="1" spans="1:11">
      <c r="A9" s="226"/>
      <c r="B9" s="226"/>
      <c r="C9" s="226"/>
      <c r="D9" s="226" t="s">
        <v>311</v>
      </c>
      <c r="E9" s="226" t="s">
        <v>324</v>
      </c>
      <c r="F9" s="226" t="s">
        <v>325</v>
      </c>
      <c r="G9" s="226" t="s">
        <v>314</v>
      </c>
      <c r="H9" s="220" t="s">
        <v>326</v>
      </c>
      <c r="I9" s="220" t="s">
        <v>327</v>
      </c>
      <c r="J9" s="226" t="s">
        <v>317</v>
      </c>
      <c r="K9" s="226" t="s">
        <v>328</v>
      </c>
    </row>
    <row r="10" ht="26" customHeight="1" spans="1:11">
      <c r="A10" s="226"/>
      <c r="B10" s="226"/>
      <c r="C10" s="226"/>
      <c r="D10" s="226" t="s">
        <v>329</v>
      </c>
      <c r="E10" s="226" t="s">
        <v>330</v>
      </c>
      <c r="F10" s="226" t="s">
        <v>331</v>
      </c>
      <c r="G10" s="226" t="s">
        <v>332</v>
      </c>
      <c r="H10" s="220" t="s">
        <v>333</v>
      </c>
      <c r="I10" s="220" t="s">
        <v>334</v>
      </c>
      <c r="J10" s="226" t="s">
        <v>335</v>
      </c>
      <c r="K10" s="226" t="s">
        <v>336</v>
      </c>
    </row>
    <row r="11" ht="26" customHeight="1" spans="1:11">
      <c r="A11" s="226"/>
      <c r="B11" s="226"/>
      <c r="C11" s="226"/>
      <c r="D11" s="226" t="s">
        <v>337</v>
      </c>
      <c r="E11" s="226" t="s">
        <v>338</v>
      </c>
      <c r="F11" s="226" t="s">
        <v>339</v>
      </c>
      <c r="G11" s="226" t="s">
        <v>332</v>
      </c>
      <c r="H11" s="220" t="s">
        <v>340</v>
      </c>
      <c r="I11" s="220" t="s">
        <v>334</v>
      </c>
      <c r="J11" s="226" t="s">
        <v>335</v>
      </c>
      <c r="K11" s="226" t="s">
        <v>341</v>
      </c>
    </row>
    <row r="12" ht="26" customHeight="1" spans="1:11">
      <c r="A12" s="226" t="s">
        <v>282</v>
      </c>
      <c r="B12" s="226" t="s">
        <v>288</v>
      </c>
      <c r="C12" s="226" t="s">
        <v>342</v>
      </c>
      <c r="D12" s="226" t="s">
        <v>311</v>
      </c>
      <c r="E12" s="226" t="s">
        <v>312</v>
      </c>
      <c r="F12" s="226" t="s">
        <v>343</v>
      </c>
      <c r="G12" s="226" t="s">
        <v>332</v>
      </c>
      <c r="H12" s="220" t="s">
        <v>169</v>
      </c>
      <c r="I12" s="220" t="s">
        <v>316</v>
      </c>
      <c r="J12" s="226" t="s">
        <v>317</v>
      </c>
      <c r="K12" s="226" t="s">
        <v>344</v>
      </c>
    </row>
    <row r="13" ht="26" customHeight="1" spans="1:11">
      <c r="A13" s="226"/>
      <c r="B13" s="226"/>
      <c r="C13" s="226"/>
      <c r="D13" s="226" t="s">
        <v>311</v>
      </c>
      <c r="E13" s="226" t="s">
        <v>319</v>
      </c>
      <c r="F13" s="226" t="s">
        <v>345</v>
      </c>
      <c r="G13" s="226" t="s">
        <v>314</v>
      </c>
      <c r="H13" s="220" t="s">
        <v>346</v>
      </c>
      <c r="I13" s="220" t="s">
        <v>334</v>
      </c>
      <c r="J13" s="226" t="s">
        <v>335</v>
      </c>
      <c r="K13" s="226" t="s">
        <v>347</v>
      </c>
    </row>
    <row r="14" ht="26" customHeight="1" spans="1:11">
      <c r="A14" s="226"/>
      <c r="B14" s="226"/>
      <c r="C14" s="226"/>
      <c r="D14" s="226" t="s">
        <v>311</v>
      </c>
      <c r="E14" s="226" t="s">
        <v>312</v>
      </c>
      <c r="F14" s="226" t="s">
        <v>325</v>
      </c>
      <c r="G14" s="226" t="s">
        <v>314</v>
      </c>
      <c r="H14" s="220" t="s">
        <v>348</v>
      </c>
      <c r="I14" s="220" t="s">
        <v>327</v>
      </c>
      <c r="J14" s="226" t="s">
        <v>317</v>
      </c>
      <c r="K14" s="226" t="s">
        <v>349</v>
      </c>
    </row>
    <row r="15" ht="26" customHeight="1" spans="1:11">
      <c r="A15" s="226"/>
      <c r="B15" s="226"/>
      <c r="C15" s="226"/>
      <c r="D15" s="226" t="s">
        <v>329</v>
      </c>
      <c r="E15" s="226" t="s">
        <v>350</v>
      </c>
      <c r="F15" s="226" t="s">
        <v>351</v>
      </c>
      <c r="G15" s="226" t="s">
        <v>332</v>
      </c>
      <c r="H15" s="220" t="s">
        <v>333</v>
      </c>
      <c r="I15" s="220" t="s">
        <v>334</v>
      </c>
      <c r="J15" s="226" t="s">
        <v>335</v>
      </c>
      <c r="K15" s="226" t="s">
        <v>352</v>
      </c>
    </row>
    <row r="16" ht="26" customHeight="1" spans="1:11">
      <c r="A16" s="226"/>
      <c r="B16" s="226"/>
      <c r="C16" s="226"/>
      <c r="D16" s="226" t="s">
        <v>329</v>
      </c>
      <c r="E16" s="226" t="s">
        <v>330</v>
      </c>
      <c r="F16" s="226" t="s">
        <v>353</v>
      </c>
      <c r="G16" s="226" t="s">
        <v>332</v>
      </c>
      <c r="H16" s="220" t="s">
        <v>346</v>
      </c>
      <c r="I16" s="220" t="s">
        <v>334</v>
      </c>
      <c r="J16" s="226" t="s">
        <v>335</v>
      </c>
      <c r="K16" s="226" t="s">
        <v>354</v>
      </c>
    </row>
    <row r="17" ht="26" customHeight="1" spans="1:11">
      <c r="A17" s="226"/>
      <c r="B17" s="226"/>
      <c r="C17" s="226"/>
      <c r="D17" s="226" t="s">
        <v>329</v>
      </c>
      <c r="E17" s="226" t="s">
        <v>355</v>
      </c>
      <c r="F17" s="226" t="s">
        <v>356</v>
      </c>
      <c r="G17" s="226" t="s">
        <v>332</v>
      </c>
      <c r="H17" s="220" t="s">
        <v>333</v>
      </c>
      <c r="I17" s="220" t="s">
        <v>334</v>
      </c>
      <c r="J17" s="226" t="s">
        <v>335</v>
      </c>
      <c r="K17" s="226" t="s">
        <v>357</v>
      </c>
    </row>
    <row r="18" ht="26" customHeight="1" spans="1:11">
      <c r="A18" s="226"/>
      <c r="B18" s="226"/>
      <c r="C18" s="226"/>
      <c r="D18" s="226" t="s">
        <v>337</v>
      </c>
      <c r="E18" s="226" t="s">
        <v>338</v>
      </c>
      <c r="F18" s="226" t="s">
        <v>358</v>
      </c>
      <c r="G18" s="226" t="s">
        <v>332</v>
      </c>
      <c r="H18" s="220" t="s">
        <v>340</v>
      </c>
      <c r="I18" s="220" t="s">
        <v>334</v>
      </c>
      <c r="J18" s="226" t="s">
        <v>335</v>
      </c>
      <c r="K18" s="226" t="s">
        <v>359</v>
      </c>
    </row>
    <row r="19" ht="26" customHeight="1" spans="1:11">
      <c r="A19" s="226"/>
      <c r="B19" s="226"/>
      <c r="C19" s="226"/>
      <c r="D19" s="226" t="s">
        <v>337</v>
      </c>
      <c r="E19" s="226" t="s">
        <v>338</v>
      </c>
      <c r="F19" s="226" t="s">
        <v>360</v>
      </c>
      <c r="G19" s="226" t="s">
        <v>332</v>
      </c>
      <c r="H19" s="220" t="s">
        <v>340</v>
      </c>
      <c r="I19" s="220" t="s">
        <v>334</v>
      </c>
      <c r="J19" s="226" t="s">
        <v>335</v>
      </c>
      <c r="K19" s="226" t="s">
        <v>361</v>
      </c>
    </row>
    <row r="20" ht="26" customHeight="1" spans="1:11">
      <c r="A20" s="226" t="s">
        <v>287</v>
      </c>
      <c r="B20" s="227" t="s">
        <v>362</v>
      </c>
      <c r="C20" s="226" t="s">
        <v>342</v>
      </c>
      <c r="D20" s="226" t="s">
        <v>311</v>
      </c>
      <c r="E20" s="226" t="s">
        <v>312</v>
      </c>
      <c r="F20" s="226" t="s">
        <v>343</v>
      </c>
      <c r="G20" s="226" t="s">
        <v>332</v>
      </c>
      <c r="H20" s="220" t="s">
        <v>169</v>
      </c>
      <c r="I20" s="220" t="s">
        <v>316</v>
      </c>
      <c r="J20" s="226" t="s">
        <v>317</v>
      </c>
      <c r="K20" s="226" t="s">
        <v>344</v>
      </c>
    </row>
    <row r="21" ht="26" customHeight="1" spans="1:11">
      <c r="A21" s="226"/>
      <c r="B21" s="226"/>
      <c r="C21" s="226"/>
      <c r="D21" s="226" t="s">
        <v>311</v>
      </c>
      <c r="E21" s="226" t="s">
        <v>319</v>
      </c>
      <c r="F21" s="226" t="s">
        <v>345</v>
      </c>
      <c r="G21" s="226" t="s">
        <v>314</v>
      </c>
      <c r="H21" s="220" t="s">
        <v>346</v>
      </c>
      <c r="I21" s="220" t="s">
        <v>334</v>
      </c>
      <c r="J21" s="226" t="s">
        <v>335</v>
      </c>
      <c r="K21" s="226" t="s">
        <v>347</v>
      </c>
    </row>
    <row r="22" ht="26" customHeight="1" spans="1:11">
      <c r="A22" s="226"/>
      <c r="B22" s="226"/>
      <c r="C22" s="226"/>
      <c r="D22" s="226" t="s">
        <v>311</v>
      </c>
      <c r="E22" s="226" t="s">
        <v>312</v>
      </c>
      <c r="F22" s="226" t="s">
        <v>325</v>
      </c>
      <c r="G22" s="226" t="s">
        <v>314</v>
      </c>
      <c r="H22" s="220" t="s">
        <v>348</v>
      </c>
      <c r="I22" s="220" t="s">
        <v>327</v>
      </c>
      <c r="J22" s="226" t="s">
        <v>317</v>
      </c>
      <c r="K22" s="226" t="s">
        <v>349</v>
      </c>
    </row>
    <row r="23" ht="26" customHeight="1" spans="1:11">
      <c r="A23" s="226"/>
      <c r="B23" s="226"/>
      <c r="C23" s="226"/>
      <c r="D23" s="226" t="s">
        <v>329</v>
      </c>
      <c r="E23" s="226" t="s">
        <v>350</v>
      </c>
      <c r="F23" s="226" t="s">
        <v>351</v>
      </c>
      <c r="G23" s="226" t="s">
        <v>332</v>
      </c>
      <c r="H23" s="220" t="s">
        <v>333</v>
      </c>
      <c r="I23" s="220" t="s">
        <v>334</v>
      </c>
      <c r="J23" s="226" t="s">
        <v>335</v>
      </c>
      <c r="K23" s="226" t="s">
        <v>352</v>
      </c>
    </row>
    <row r="24" ht="26" customHeight="1" spans="1:11">
      <c r="A24" s="226"/>
      <c r="B24" s="226"/>
      <c r="C24" s="226"/>
      <c r="D24" s="226" t="s">
        <v>329</v>
      </c>
      <c r="E24" s="226" t="s">
        <v>330</v>
      </c>
      <c r="F24" s="226" t="s">
        <v>353</v>
      </c>
      <c r="G24" s="226" t="s">
        <v>332</v>
      </c>
      <c r="H24" s="220" t="s">
        <v>346</v>
      </c>
      <c r="I24" s="220" t="s">
        <v>334</v>
      </c>
      <c r="J24" s="226" t="s">
        <v>335</v>
      </c>
      <c r="K24" s="226" t="s">
        <v>354</v>
      </c>
    </row>
    <row r="25" ht="26" customHeight="1" spans="1:11">
      <c r="A25" s="226"/>
      <c r="B25" s="226"/>
      <c r="C25" s="226"/>
      <c r="D25" s="226" t="s">
        <v>329</v>
      </c>
      <c r="E25" s="226" t="s">
        <v>355</v>
      </c>
      <c r="F25" s="226" t="s">
        <v>356</v>
      </c>
      <c r="G25" s="226" t="s">
        <v>332</v>
      </c>
      <c r="H25" s="220" t="s">
        <v>333</v>
      </c>
      <c r="I25" s="220" t="s">
        <v>334</v>
      </c>
      <c r="J25" s="226" t="s">
        <v>335</v>
      </c>
      <c r="K25" s="226" t="s">
        <v>357</v>
      </c>
    </row>
    <row r="26" ht="26" customHeight="1" spans="1:11">
      <c r="A26" s="226"/>
      <c r="B26" s="226"/>
      <c r="C26" s="226"/>
      <c r="D26" s="226" t="s">
        <v>337</v>
      </c>
      <c r="E26" s="226" t="s">
        <v>338</v>
      </c>
      <c r="F26" s="226" t="s">
        <v>358</v>
      </c>
      <c r="G26" s="226" t="s">
        <v>332</v>
      </c>
      <c r="H26" s="220" t="s">
        <v>340</v>
      </c>
      <c r="I26" s="220" t="s">
        <v>334</v>
      </c>
      <c r="J26" s="226" t="s">
        <v>335</v>
      </c>
      <c r="K26" s="226" t="s">
        <v>359</v>
      </c>
    </row>
    <row r="27" ht="26" customHeight="1" spans="1:11">
      <c r="A27" s="226"/>
      <c r="B27" s="226"/>
      <c r="C27" s="226"/>
      <c r="D27" s="226" t="s">
        <v>337</v>
      </c>
      <c r="E27" s="226" t="s">
        <v>338</v>
      </c>
      <c r="F27" s="226" t="s">
        <v>360</v>
      </c>
      <c r="G27" s="226" t="s">
        <v>332</v>
      </c>
      <c r="H27" s="220" t="s">
        <v>340</v>
      </c>
      <c r="I27" s="220" t="s">
        <v>334</v>
      </c>
      <c r="J27" s="226" t="s">
        <v>335</v>
      </c>
      <c r="K27" s="226" t="s">
        <v>361</v>
      </c>
    </row>
    <row r="28" ht="26" customHeight="1" spans="1:11">
      <c r="A28" s="226" t="s">
        <v>296</v>
      </c>
      <c r="B28" s="227" t="s">
        <v>363</v>
      </c>
      <c r="C28" s="226" t="s">
        <v>364</v>
      </c>
      <c r="D28" s="226" t="s">
        <v>311</v>
      </c>
      <c r="E28" s="226" t="s">
        <v>312</v>
      </c>
      <c r="F28" s="226" t="s">
        <v>313</v>
      </c>
      <c r="G28" s="226" t="s">
        <v>314</v>
      </c>
      <c r="H28" s="220" t="s">
        <v>315</v>
      </c>
      <c r="I28" s="220" t="s">
        <v>316</v>
      </c>
      <c r="J28" s="226" t="s">
        <v>317</v>
      </c>
      <c r="K28" s="226" t="s">
        <v>365</v>
      </c>
    </row>
    <row r="29" ht="26" customHeight="1" spans="1:11">
      <c r="A29" s="226"/>
      <c r="B29" s="226"/>
      <c r="C29" s="226"/>
      <c r="D29" s="226" t="s">
        <v>311</v>
      </c>
      <c r="E29" s="226" t="s">
        <v>319</v>
      </c>
      <c r="F29" s="226" t="s">
        <v>366</v>
      </c>
      <c r="G29" s="226" t="s">
        <v>332</v>
      </c>
      <c r="H29" s="220" t="s">
        <v>333</v>
      </c>
      <c r="I29" s="220" t="s">
        <v>334</v>
      </c>
      <c r="J29" s="226" t="s">
        <v>335</v>
      </c>
      <c r="K29" s="226" t="s">
        <v>367</v>
      </c>
    </row>
    <row r="30" ht="26" customHeight="1" spans="1:11">
      <c r="A30" s="226"/>
      <c r="B30" s="226"/>
      <c r="C30" s="226"/>
      <c r="D30" s="226" t="s">
        <v>311</v>
      </c>
      <c r="E30" s="226" t="s">
        <v>324</v>
      </c>
      <c r="F30" s="226" t="s">
        <v>368</v>
      </c>
      <c r="G30" s="226" t="s">
        <v>314</v>
      </c>
      <c r="H30" s="220" t="s">
        <v>369</v>
      </c>
      <c r="I30" s="220" t="s">
        <v>327</v>
      </c>
      <c r="J30" s="226" t="s">
        <v>317</v>
      </c>
      <c r="K30" s="226" t="s">
        <v>370</v>
      </c>
    </row>
    <row r="31" ht="26" customHeight="1" spans="1:11">
      <c r="A31" s="226"/>
      <c r="B31" s="226"/>
      <c r="C31" s="226"/>
      <c r="D31" s="226" t="s">
        <v>329</v>
      </c>
      <c r="E31" s="226" t="s">
        <v>330</v>
      </c>
      <c r="F31" s="226" t="s">
        <v>371</v>
      </c>
      <c r="G31" s="226" t="s">
        <v>332</v>
      </c>
      <c r="H31" s="220" t="s">
        <v>333</v>
      </c>
      <c r="I31" s="220" t="s">
        <v>334</v>
      </c>
      <c r="J31" s="226" t="s">
        <v>335</v>
      </c>
      <c r="K31" s="226" t="s">
        <v>372</v>
      </c>
    </row>
    <row r="32" ht="26" customHeight="1" spans="1:11">
      <c r="A32" s="226"/>
      <c r="B32" s="226"/>
      <c r="C32" s="226"/>
      <c r="D32" s="226" t="s">
        <v>337</v>
      </c>
      <c r="E32" s="226" t="s">
        <v>338</v>
      </c>
      <c r="F32" s="226" t="s">
        <v>373</v>
      </c>
      <c r="G32" s="226" t="s">
        <v>314</v>
      </c>
      <c r="H32" s="220" t="s">
        <v>333</v>
      </c>
      <c r="I32" s="220" t="s">
        <v>334</v>
      </c>
      <c r="J32" s="226" t="s">
        <v>335</v>
      </c>
      <c r="K32" s="226" t="s">
        <v>374</v>
      </c>
    </row>
    <row r="33" ht="26" customHeight="1" spans="1:11">
      <c r="A33" s="226" t="s">
        <v>289</v>
      </c>
      <c r="B33" s="227" t="s">
        <v>375</v>
      </c>
      <c r="C33" s="226" t="s">
        <v>376</v>
      </c>
      <c r="D33" s="226" t="s">
        <v>311</v>
      </c>
      <c r="E33" s="226" t="s">
        <v>312</v>
      </c>
      <c r="F33" s="226" t="s">
        <v>377</v>
      </c>
      <c r="G33" s="226" t="s">
        <v>314</v>
      </c>
      <c r="H33" s="220" t="s">
        <v>378</v>
      </c>
      <c r="I33" s="220" t="s">
        <v>379</v>
      </c>
      <c r="J33" s="226" t="s">
        <v>335</v>
      </c>
      <c r="K33" s="226" t="s">
        <v>380</v>
      </c>
    </row>
    <row r="34" ht="26" customHeight="1" spans="1:11">
      <c r="A34" s="226"/>
      <c r="B34" s="226"/>
      <c r="C34" s="226"/>
      <c r="D34" s="226" t="s">
        <v>311</v>
      </c>
      <c r="E34" s="226" t="s">
        <v>312</v>
      </c>
      <c r="F34" s="226" t="s">
        <v>381</v>
      </c>
      <c r="G34" s="226" t="s">
        <v>314</v>
      </c>
      <c r="H34" s="220" t="s">
        <v>169</v>
      </c>
      <c r="I34" s="220" t="s">
        <v>316</v>
      </c>
      <c r="J34" s="226" t="s">
        <v>317</v>
      </c>
      <c r="K34" s="226" t="s">
        <v>382</v>
      </c>
    </row>
    <row r="35" ht="26" customHeight="1" spans="1:11">
      <c r="A35" s="226"/>
      <c r="B35" s="226"/>
      <c r="C35" s="226"/>
      <c r="D35" s="226" t="s">
        <v>311</v>
      </c>
      <c r="E35" s="226" t="s">
        <v>319</v>
      </c>
      <c r="F35" s="226" t="s">
        <v>383</v>
      </c>
      <c r="G35" s="226" t="s">
        <v>332</v>
      </c>
      <c r="H35" s="220" t="s">
        <v>333</v>
      </c>
      <c r="I35" s="220" t="s">
        <v>334</v>
      </c>
      <c r="J35" s="226" t="s">
        <v>335</v>
      </c>
      <c r="K35" s="226" t="s">
        <v>384</v>
      </c>
    </row>
    <row r="36" ht="26" customHeight="1" spans="1:11">
      <c r="A36" s="226"/>
      <c r="B36" s="226"/>
      <c r="C36" s="226"/>
      <c r="D36" s="226" t="s">
        <v>311</v>
      </c>
      <c r="E36" s="226" t="s">
        <v>324</v>
      </c>
      <c r="F36" s="226" t="s">
        <v>325</v>
      </c>
      <c r="G36" s="226" t="s">
        <v>314</v>
      </c>
      <c r="H36" s="220" t="s">
        <v>385</v>
      </c>
      <c r="I36" s="220" t="s">
        <v>386</v>
      </c>
      <c r="J36" s="226" t="s">
        <v>317</v>
      </c>
      <c r="K36" s="226" t="s">
        <v>387</v>
      </c>
    </row>
    <row r="37" ht="26" customHeight="1" spans="1:11">
      <c r="A37" s="226"/>
      <c r="B37" s="226"/>
      <c r="C37" s="226"/>
      <c r="D37" s="226" t="s">
        <v>329</v>
      </c>
      <c r="E37" s="226" t="s">
        <v>330</v>
      </c>
      <c r="F37" s="226" t="s">
        <v>388</v>
      </c>
      <c r="G37" s="226" t="s">
        <v>332</v>
      </c>
      <c r="H37" s="220" t="s">
        <v>333</v>
      </c>
      <c r="I37" s="220" t="s">
        <v>334</v>
      </c>
      <c r="J37" s="226" t="s">
        <v>335</v>
      </c>
      <c r="K37" s="226" t="s">
        <v>389</v>
      </c>
    </row>
    <row r="38" ht="26" customHeight="1" spans="1:11">
      <c r="A38" s="226"/>
      <c r="B38" s="226"/>
      <c r="C38" s="226"/>
      <c r="D38" s="226" t="s">
        <v>329</v>
      </c>
      <c r="E38" s="226" t="s">
        <v>355</v>
      </c>
      <c r="F38" s="226" t="s">
        <v>390</v>
      </c>
      <c r="G38" s="226" t="s">
        <v>332</v>
      </c>
      <c r="H38" s="220" t="s">
        <v>333</v>
      </c>
      <c r="I38" s="220" t="s">
        <v>334</v>
      </c>
      <c r="J38" s="226" t="s">
        <v>335</v>
      </c>
      <c r="K38" s="226" t="s">
        <v>391</v>
      </c>
    </row>
    <row r="39" ht="26" customHeight="1" spans="1:11">
      <c r="A39" s="226"/>
      <c r="B39" s="226"/>
      <c r="C39" s="226"/>
      <c r="D39" s="226" t="s">
        <v>337</v>
      </c>
      <c r="E39" s="226" t="s">
        <v>338</v>
      </c>
      <c r="F39" s="226" t="s">
        <v>392</v>
      </c>
      <c r="G39" s="226" t="s">
        <v>332</v>
      </c>
      <c r="H39" s="220" t="s">
        <v>393</v>
      </c>
      <c r="I39" s="220" t="s">
        <v>334</v>
      </c>
      <c r="J39" s="226" t="s">
        <v>335</v>
      </c>
      <c r="K39" s="226" t="s">
        <v>394</v>
      </c>
    </row>
  </sheetData>
  <autoFilter ref="A5:M39">
    <extLst/>
  </autoFilter>
  <mergeCells count="17">
    <mergeCell ref="A2:K2"/>
    <mergeCell ref="A3:I3"/>
    <mergeCell ref="A7:A11"/>
    <mergeCell ref="A12:A19"/>
    <mergeCell ref="A20:A27"/>
    <mergeCell ref="A28:A32"/>
    <mergeCell ref="A33:A39"/>
    <mergeCell ref="B7:B11"/>
    <mergeCell ref="B12:B19"/>
    <mergeCell ref="B20:B27"/>
    <mergeCell ref="B28:B32"/>
    <mergeCell ref="B33:B39"/>
    <mergeCell ref="C7:C11"/>
    <mergeCell ref="C12:C19"/>
    <mergeCell ref="C20:C27"/>
    <mergeCell ref="C28:C32"/>
    <mergeCell ref="C33:C39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lin</cp:lastModifiedBy>
  <dcterms:created xsi:type="dcterms:W3CDTF">2023-01-17T10:53:00Z</dcterms:created>
  <dcterms:modified xsi:type="dcterms:W3CDTF">2025-06-18T07:11:24Z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DD9F525AA0BD42BA8C254897B9DC38B3</vt:lpwstr>
  </property>
</Properties>
</file>