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 firstSheet="13" activeTab="16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<sst xmlns="http://schemas.openxmlformats.org/spreadsheetml/2006/main" count="1213" uniqueCount="460">
  <si>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</si>
  <si>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</si>
  <si>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</si>
  <si>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</si>
  <si>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</si>
  <si>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</si>
  <si>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</si>
  <si>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</si>
  <si>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</si>
  <si>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</si>
  <si>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</si>
  <si>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</si>
  <si>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</si>
  <si>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</si>
  <si>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</si>
  <si>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</si>
  <si>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</si>
  <si>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</si>
  <si>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</si>
  <si>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</si>
  <si>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</si>
  <si>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</si>
  <si>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</si>
  <si>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</si>
  <si>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</si>
  <si>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</si>
  <si>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</si>
  <si>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</si>
  <si>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</si>
  <si>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</si>
  <si>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</si>
  <si>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</si>
  <si>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</si>
  <si>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</si>
  <si>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</si>
  <si>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</si>
  <si>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</si>
  <si>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</si>
  <si>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</si>
  <si>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</si>
  <si>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</si>
  <si>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</si>
  <si>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</si>
  <si>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</si>
  <si>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</si>
  <si>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</si>
  <si>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</si>
  <si>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</si>
  <si>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</si>
  <si>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</si>
  <si>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</si>
  <si>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</si>
  <si>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</si>
  <si>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</si>
  <si>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</si>
  <si>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</si>
  <si>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</si>
  <si>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</si>
  <si>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</si>
  <si>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</si>
  <si>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</si>
  <si>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</si>
  <si>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</si>
  <si>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</si>
  <si>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</si>
  <si>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</si>
  <si>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</si>
  <si>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</si>
  <si>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</si>
  <si>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</si>
  <si>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</si>
  <si>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375001</t>
  </si>
  <si>
    <t>瑞丽市投资促进局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</si>
  <si>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</si>
  <si>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</si>
  <si>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</si>
  <si>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</si>
  <si>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</si>
  <si>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</si>
  <si>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</si>
  <si>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</si>
  <si>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</si>
  <si>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</si>
  <si>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</si>
  <si>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</si>
  <si>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</si>
  <si>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</si>
  <si>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</si>
  <si>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</si>
  <si>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</si>
  <si>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</si>
  <si>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</si>
  <si>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</si>
  <si>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</si>
  <si>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</si>
  <si>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</si>
  <si>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</si>
  <si>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</si>
  <si>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</si>
  <si>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</si>
  <si>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</si>
  <si>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</si>
  <si>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20113</t>
  </si>
  <si>
    <t>商贸事务</t>
  </si>
  <si>
    <t>2011308</t>
  </si>
  <si>
    <t>招商引资</t>
  </si>
  <si>
    <t>2011350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</si>
  <si>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</si>
  <si>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</si>
  <si>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</si>
  <si>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</si>
  <si>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</si>
  <si>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</si>
  <si>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</si>
  <si>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</si>
  <si>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</si>
  <si>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</si>
  <si>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</si>
  <si>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</si>
  <si>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</si>
  <si>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</si>
  <si>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</si>
  <si>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</si>
  <si>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</si>
  <si>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</si>
  <si>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</si>
  <si>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</si>
  <si>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</si>
  <si>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</si>
  <si>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</si>
  <si>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</si>
  <si>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</si>
  <si>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</si>
  <si>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</si>
  <si>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</si>
  <si>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</si>
  <si>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</si>
  <si>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</si>
  <si>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</si>
  <si>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</si>
  <si>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</si>
  <si>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</si>
  <si>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</si>
  <si>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</si>
  <si>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</si>
  <si>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</si>
  <si>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</si>
  <si>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</si>
  <si>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</si>
  <si>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</si>
  <si>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</si>
  <si>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</si>
  <si>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</si>
  <si>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</si>
  <si>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</si>
  <si>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</si>
  <si>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</si>
  <si>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</si>
  <si>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</si>
  <si>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</si>
  <si>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</si>
  <si>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</si>
  <si>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</si>
  <si>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</si>
  <si>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</si>
  <si>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</si>
  <si>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</si>
  <si>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</si>
  <si>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</si>
  <si>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</si>
  <si>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</si>
  <si>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</si>
  <si>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</si>
  <si>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</si>
  <si>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</si>
  <si>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</si>
  <si>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</si>
  <si>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</si>
  <si>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</si>
  <si>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</si>
  <si>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</si>
  <si>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</si>
  <si>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</si>
  <si>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</si>
  <si>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</si>
  <si>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</si>
  <si>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</si>
  <si>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</si>
  <si>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</si>
  <si>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</si>
  <si>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</si>
  <si>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</si>
  <si>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</si>
  <si>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</si>
  <si>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</si>
  <si>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</si>
  <si>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</si>
  <si>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</si>
  <si>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</si>
  <si>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</si>
  <si>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</si>
  <si>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</si>
  <si>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</si>
  <si>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</si>
  <si>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</si>
  <si>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</si>
  <si>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</si>
  <si>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</si>
  <si>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</si>
  <si>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</si>
  <si>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533102241100002476696</t>
  </si>
  <si>
    <t>奖金（行政）</t>
  </si>
  <si>
    <t>30103</t>
  </si>
  <si>
    <t>奖金</t>
  </si>
  <si>
    <t>533102221100000232137</t>
  </si>
  <si>
    <t>奖励性绩效</t>
  </si>
  <si>
    <t>30107</t>
  </si>
  <si>
    <t>绩效工资</t>
  </si>
  <si>
    <t>533102241100002476714</t>
  </si>
  <si>
    <t>基本工资（行政）</t>
  </si>
  <si>
    <t>30101</t>
  </si>
  <si>
    <t>基本工资</t>
  </si>
  <si>
    <t>533102210000000019256</t>
  </si>
  <si>
    <t>奖金（事业）</t>
  </si>
  <si>
    <t>533102210000000019254</t>
  </si>
  <si>
    <t>基本工资（事业）</t>
  </si>
  <si>
    <t>533102241100002476697</t>
  </si>
  <si>
    <t>津贴补贴（行政）</t>
  </si>
  <si>
    <t>30102</t>
  </si>
  <si>
    <t>津贴补贴</t>
  </si>
  <si>
    <t>533102210000000019257</t>
  </si>
  <si>
    <t>津贴补贴（事业）</t>
  </si>
  <si>
    <t>533102251100003641158</t>
  </si>
  <si>
    <t>优秀公务员奖（行政）</t>
  </si>
  <si>
    <t>533102241100002206661</t>
  </si>
  <si>
    <t>事业人员优秀奖励</t>
  </si>
  <si>
    <t>533102221100000232136</t>
  </si>
  <si>
    <t>基础性绩效</t>
  </si>
  <si>
    <t>533102210000000019262</t>
  </si>
  <si>
    <t>基本养老保险</t>
  </si>
  <si>
    <t>30108</t>
  </si>
  <si>
    <t>机关事业单位基本养老保险缴费</t>
  </si>
  <si>
    <t>533102210000000019258</t>
  </si>
  <si>
    <t>大病补充保险</t>
  </si>
  <si>
    <t>30110</t>
  </si>
  <si>
    <t>职工基本医疗保险缴费</t>
  </si>
  <si>
    <t>533102210000000019265</t>
  </si>
  <si>
    <t>事业医疗保险</t>
  </si>
  <si>
    <t>533102210000000019263</t>
  </si>
  <si>
    <t>生育保险</t>
  </si>
  <si>
    <t>533102210000000019261</t>
  </si>
  <si>
    <t>30111</t>
  </si>
  <si>
    <t>公务员医疗补助缴费</t>
  </si>
  <si>
    <t>533102210000000019260</t>
  </si>
  <si>
    <t>工伤保险</t>
  </si>
  <si>
    <t>30112</t>
  </si>
  <si>
    <t>其他社会保障缴费</t>
  </si>
  <si>
    <t>533102210000000019264</t>
  </si>
  <si>
    <t>失业保险</t>
  </si>
  <si>
    <t>533102210000000019268</t>
  </si>
  <si>
    <t>30113</t>
  </si>
  <si>
    <t>533102261100004973984</t>
  </si>
  <si>
    <t>编外人员经费</t>
  </si>
  <si>
    <t>30199</t>
  </si>
  <si>
    <t>其他工资福利支出</t>
  </si>
  <si>
    <t>533102261100004973983</t>
  </si>
  <si>
    <t>其他部门编外聘用人员保险</t>
  </si>
  <si>
    <t>533102231100001133384</t>
  </si>
  <si>
    <t>公用经费安排的社会保障缴费</t>
  </si>
  <si>
    <t>533102261100004973982</t>
  </si>
  <si>
    <t>公用经费安排的其他工资福利支出</t>
  </si>
  <si>
    <t>30114</t>
  </si>
  <si>
    <t>医疗费</t>
  </si>
  <si>
    <t>533102221100000236680</t>
  </si>
  <si>
    <t>公用经费中的工会经费</t>
  </si>
  <si>
    <t>30228</t>
  </si>
  <si>
    <t>工会经费</t>
  </si>
  <si>
    <t>533102210000000019543</t>
  </si>
  <si>
    <t>一般公用经费</t>
  </si>
  <si>
    <t>30201</t>
  </si>
  <si>
    <t>办公费</t>
  </si>
  <si>
    <t>533102210000000019271</t>
  </si>
  <si>
    <t>533102241100002476699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</si>
  <si>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</si>
  <si>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</si>
  <si>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</si>
  <si>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</si>
  <si>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</si>
  <si>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</si>
  <si>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</si>
  <si>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</si>
  <si>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</si>
  <si>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</si>
  <si>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基层党组织开展活动经费</t>
  </si>
  <si>
    <t>事业发展类</t>
  </si>
  <si>
    <t>533102241100002150541</t>
  </si>
  <si>
    <t>30299</t>
  </si>
  <si>
    <t>其他商品和服务支出</t>
  </si>
  <si>
    <t>招商引资工作经费</t>
  </si>
  <si>
    <t>533102231100001086558</t>
  </si>
  <si>
    <t>30202</t>
  </si>
  <si>
    <t>印刷费</t>
  </si>
  <si>
    <t>30207</t>
  </si>
  <si>
    <t>邮电费</t>
  </si>
  <si>
    <t>30211</t>
  </si>
  <si>
    <t>差旅费</t>
  </si>
  <si>
    <t>30212</t>
  </si>
  <si>
    <t>因公出国（境）费用</t>
  </si>
  <si>
    <t>30217</t>
  </si>
  <si>
    <t>30226</t>
  </si>
  <si>
    <t>劳务费</t>
  </si>
  <si>
    <t>30227</t>
  </si>
  <si>
    <t>委托业务费</t>
  </si>
  <si>
    <t>30231</t>
  </si>
  <si>
    <t>公务用车运行维护费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</si>
  <si>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</si>
  <si>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</si>
  <si>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</si>
  <si>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</si>
  <si>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</si>
  <si>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</si>
  <si>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</si>
  <si>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</si>
  <si>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</si>
  <si>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</si>
  <si>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</si>
  <si>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</si>
  <si>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</si>
  <si>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紧扣努力建成高质量承接制造业转移先行区、中缅国际产能合作示范区、面向环印度洋地区的重要加工贸易基地建设目标，围绕国家赋予的10块国家级“金字招牌”，积蓄发展后劲、拓展发展空间、培育招商引资新增长点，加快把政策优势转化为产业优势、发展优势。发展壮大园区经济、资源经济、口岸经济，以资源换产业、以园区聚产业、以口岸促产业，依托全市资源禀赋与产业基础，着力构建“4＋3”为主导的产业体系，凸显产业聚集效应，精准推进延链补链强链，构筑沿边产业新高地，增强招商引资核心竞争力。</t>
  </si>
  <si>
    <t>产出指标</t>
  </si>
  <si>
    <t>数量指标</t>
  </si>
  <si>
    <t>考察标志性、引领性等知名企业</t>
  </si>
  <si>
    <t>&gt;=</t>
  </si>
  <si>
    <t>30</t>
  </si>
  <si>
    <t>家</t>
  </si>
  <si>
    <t>定量指标</t>
  </si>
  <si>
    <t>反映考察拜访标志性、引领性、龙头性等知名企业，赴外开展精准招商的次数情况。</t>
  </si>
  <si>
    <t>邀请企业家代表到瑞丽考察</t>
  </si>
  <si>
    <t>45</t>
  </si>
  <si>
    <t>反映开展招商的次数情况。</t>
  </si>
  <si>
    <t>积极参加省、州举办招商推介活动</t>
  </si>
  <si>
    <t>次</t>
  </si>
  <si>
    <t>反映参加招商推介活动情况。</t>
  </si>
  <si>
    <t>包装项目</t>
  </si>
  <si>
    <t>个</t>
  </si>
  <si>
    <t>反映包装项目情况。</t>
  </si>
  <si>
    <t>围绕重点产业赴省外招商次数</t>
  </si>
  <si>
    <t>反映重点产业赴外开展精准招商的次数情况。</t>
  </si>
  <si>
    <t>质量指标</t>
  </si>
  <si>
    <t>重大招商活动签约项目合同履约率</t>
  </si>
  <si>
    <t>50</t>
  </si>
  <si>
    <t>%</t>
  </si>
  <si>
    <t>反映省级重大招商活动签约项目合同履约情况。
重大招商活动签约项目合同履约率=履约项目合同数/签约项目合同数*100%。</t>
  </si>
  <si>
    <t>力争签约1亿元以上招商引资项目</t>
  </si>
  <si>
    <t>时效指标</t>
  </si>
  <si>
    <t>按时完成工作任务</t>
  </si>
  <si>
    <t>=</t>
  </si>
  <si>
    <t>100</t>
  </si>
  <si>
    <t>完成工作任务情况。</t>
  </si>
  <si>
    <t>效益指标</t>
  </si>
  <si>
    <t>经济效益</t>
  </si>
  <si>
    <t>撬动到位外资</t>
  </si>
  <si>
    <t>250</t>
  </si>
  <si>
    <t>万美元</t>
  </si>
  <si>
    <t>反映每年撬动到位外资金额情况。</t>
  </si>
  <si>
    <t>实际利用外资增长率</t>
  </si>
  <si>
    <t>反映实际利用外资增长情况。
实际利用外资增长率=（本年实际利用外资-上年实际利用外资）/上年实际利用外资*100%</t>
  </si>
  <si>
    <t>社会效益</t>
  </si>
  <si>
    <t>优化营商环境提升招商引资吸引力</t>
  </si>
  <si>
    <t>有所提升</t>
  </si>
  <si>
    <t>定性指标</t>
  </si>
  <si>
    <t>反应优化招商引资环境</t>
  </si>
  <si>
    <t>满意度指标</t>
  </si>
  <si>
    <t>服务对象满意度</t>
  </si>
  <si>
    <t>外商满意度</t>
  </si>
  <si>
    <t>85</t>
  </si>
  <si>
    <t>反映外商投资授奖企业对招商奖励工作的满意程度。</t>
  </si>
  <si>
    <t>外来投资客商对招商工作满意度</t>
  </si>
  <si>
    <t>反映通过对外来投资客商问卷调查，反映其对营商环境满意度情况。</t>
  </si>
  <si>
    <t>成本指标</t>
  </si>
  <si>
    <t>经济成本指标</t>
  </si>
  <si>
    <t>控制在年度预算内</t>
  </si>
  <si>
    <t>&lt;=</t>
  </si>
  <si>
    <t>256.76</t>
  </si>
  <si>
    <t>万元</t>
  </si>
  <si>
    <t>反应支出情况。</t>
  </si>
  <si>
    <t>加大专兼职党务干部关心关爱力度，合理分配工作任务，确保有足够精力抓党建工作。完善机关党建工作经费保障制度，按照在职党员每年150元/人的标准将基层党组织开展活动经费列入本单位部门预算。</t>
  </si>
  <si>
    <t>在职党员数量</t>
  </si>
  <si>
    <t>人</t>
  </si>
  <si>
    <t>党员参加各种活动</t>
  </si>
  <si>
    <t>按时参加各种党员活动</t>
  </si>
  <si>
    <t>2026</t>
  </si>
  <si>
    <t>年</t>
  </si>
  <si>
    <t>按时参加党员活动</t>
  </si>
  <si>
    <t>党支部组织工作质量</t>
  </si>
  <si>
    <t>积极参加各类活动</t>
  </si>
  <si>
    <t>基层党组织开展活动时间</t>
  </si>
  <si>
    <t>持续加强党组织开展活动经费保障</t>
  </si>
  <si>
    <t>加大专兼职党务干部关心关爱力度，合理分配工作任务，确保有足够精力抓党建工作。</t>
  </si>
  <si>
    <t>可持续影响</t>
  </si>
  <si>
    <t>保证党支部活动正常开展</t>
  </si>
  <si>
    <t>持续提升</t>
  </si>
  <si>
    <t>单位干部职工满意度</t>
  </si>
  <si>
    <t>95</t>
  </si>
  <si>
    <t>基层党组织开展活动具体需要经费</t>
  </si>
  <si>
    <t>1200</t>
  </si>
  <si>
    <t>元</t>
  </si>
  <si>
    <t>为加大专兼职党务干部关心关爱力度，合理分配工作任务，确保有足够精力抓党建工作。完善机关党建工作经费保障制度，按照在职党员每年150元/人的标准将基层党组织开展活动经费列入本单位部门预算。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</si>
  <si>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</si>
  <si>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</si>
  <si>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</si>
  <si>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</si>
  <si>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</si>
  <si>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年度本部门无部门政府性基金预算，本表无数据，此表公开空表。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</si>
  <si>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</si>
  <si>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</si>
  <si>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</si>
  <si>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</si>
  <si>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</si>
  <si>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</si>
  <si>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</si>
  <si>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</si>
  <si>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</si>
  <si>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</si>
  <si>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</si>
  <si>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</si>
  <si>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年度本部门无部门政府采购预算，本表无数据，此表公开空表。</t>
    </r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</si>
  <si>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</si>
  <si>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</si>
  <si>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</si>
  <si>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年度本部门无部门政府购买服务预算，本表无数据，此表公开空表。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</si>
  <si>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</si>
  <si>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</si>
  <si>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</si>
  <si>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</si>
  <si>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</si>
  <si>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</si>
  <si>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</si>
  <si>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</si>
  <si>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</si>
  <si>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年度本部门无县对下转移支付预算，本表无数据，此表公开空表。</t>
    </r>
  </si>
  <si>
    <t>预算09-2表</t>
  </si>
  <si>
    <t/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</si>
  <si>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年度本部门无县对下转移支付绩效目标，本表无数据，此表公开空表。</t>
    </r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</si>
  <si>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</si>
  <si>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</si>
  <si>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</si>
  <si>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</si>
  <si>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</si>
  <si>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</si>
  <si>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</si>
  <si>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</si>
  <si>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年度本部门无新增资产配置预算，本表无数据，此表公开空表。</t>
    </r>
  </si>
  <si>
    <t>预算11表</t>
  </si>
  <si>
    <t>上级补助</t>
  </si>
  <si>
    <r>
      <rPr>
        <sz val="11"/>
        <color rgb="FF000000"/>
        <rFont val="宋体"/>
        <charset val="134"/>
      </rPr>
      <t>备注：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年度本部门无上级补助项目支出预算，本表无数据，此表公开空表。</t>
    </r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</si>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</sst>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5" fillId="0" borderId="0" xfId="0" applyBorder="1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3" fontId="5" fillId="0" borderId="7" xfId="0" applyNumberFormat="1" applyBorder="1" applyAlignment="1">
      <alignment horizontal="center" vertical="center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5" fillId="0" borderId="8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9" xfId="0" applyBorder="1" applyAlignment="1">
      <alignment horizontal="center" vertical="center" wrapText="1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 applyProtection="1">
      <alignment horizontal="center" vertical="center" wrapText="1"/>
      <protection locked="0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13" fillId="0" borderId="0" xfId="0" applyBorder="1">
      <alignment vertical="top"/>
    </xf>
    <xf numFmtId="0" fontId="13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A1" sqref="A1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26"/>
      <c r="B1" s="126"/>
      <c r="C1" s="126"/>
      <c r="D1" s="166" t="s">
        <v>0</v>
      </c>
    </row>
    <row r="2" ht="42" customHeight="1" spans="1:4">
      <c r="A2" s="167" t="str">
        <f>"2026"&amp;"年财务收支预算总表"</f>
        <v>2026年财务收支预算总表</v>
      </c>
      <c r="B2" s="167"/>
      <c r="C2" s="167"/>
      <c r="D2" s="167"/>
    </row>
    <row r="3" ht="18.75" customHeight="1" spans="1:4">
      <c r="A3" s="168" t="str">
        <f>"单位名称："&amp;"瑞丽市投资促进局"</f>
        <v>单位名称：瑞丽市投资促进局</v>
      </c>
      <c r="B3" s="168"/>
      <c r="C3" s="126"/>
      <c r="D3" s="166" t="s">
        <v>1</v>
      </c>
    </row>
    <row r="4" ht="18.75" customHeight="1" spans="1:4">
      <c r="A4" s="130" t="s">
        <v>2</v>
      </c>
      <c r="B4" s="130"/>
      <c r="C4" s="130" t="s">
        <v>3</v>
      </c>
      <c r="D4" s="130"/>
    </row>
    <row r="5" ht="18.75" customHeight="1" spans="1:4">
      <c r="A5" s="130" t="s">
        <v>4</v>
      </c>
      <c r="B5" s="130" t="str">
        <f t="shared" ref="B5:D5" si="0">"2026"&amp;"年预算金额"</f>
        <v>2026年预算金额</v>
      </c>
      <c r="C5" s="130" t="s">
        <v>5</v>
      </c>
      <c r="D5" s="130" t="str">
        <f t="shared" si="0"/>
        <v>2026年预算金额</v>
      </c>
    </row>
    <row r="6" ht="18.75" customHeight="1" spans="1:4">
      <c r="A6" s="169" t="s">
        <v>6</v>
      </c>
      <c r="B6" s="170">
        <v>4426400.96</v>
      </c>
      <c r="C6" s="169" t="s">
        <v>7</v>
      </c>
      <c r="D6" s="170">
        <v>3926927.52</v>
      </c>
    </row>
    <row r="7" ht="18.75" customHeight="1" spans="1:4">
      <c r="A7" s="169" t="s">
        <v>8</v>
      </c>
      <c r="B7" s="170"/>
      <c r="C7" s="169" t="s">
        <v>9</v>
      </c>
      <c r="D7" s="170"/>
    </row>
    <row r="8" ht="18.75" customHeight="1" spans="1:4">
      <c r="A8" s="169" t="s">
        <v>10</v>
      </c>
      <c r="B8" s="170"/>
      <c r="C8" s="169" t="s">
        <v>11</v>
      </c>
      <c r="D8" s="170"/>
    </row>
    <row r="9" ht="18.75" customHeight="1" spans="1:4">
      <c r="A9" s="169" t="s">
        <v>12</v>
      </c>
      <c r="B9" s="170"/>
      <c r="C9" s="169" t="s">
        <v>13</v>
      </c>
      <c r="D9" s="170"/>
    </row>
    <row r="10" ht="18.75" customHeight="1" spans="1:4">
      <c r="A10" s="169" t="s">
        <v>14</v>
      </c>
      <c r="B10" s="170"/>
      <c r="C10" s="169" t="s">
        <v>15</v>
      </c>
      <c r="D10" s="170"/>
    </row>
    <row r="11" ht="18.75" customHeight="1" spans="1:4">
      <c r="A11" s="169" t="s">
        <v>16</v>
      </c>
      <c r="B11" s="170"/>
      <c r="C11" s="169" t="s">
        <v>17</v>
      </c>
      <c r="D11" s="170"/>
    </row>
    <row r="12" ht="18.75" customHeight="1" spans="1:4">
      <c r="A12" s="169" t="s">
        <v>18</v>
      </c>
      <c r="B12" s="170"/>
      <c r="C12" s="169" t="s">
        <v>19</v>
      </c>
      <c r="D12" s="170"/>
    </row>
    <row r="13" ht="18.75" customHeight="1" spans="1:4">
      <c r="A13" s="169" t="s">
        <v>20</v>
      </c>
      <c r="B13" s="170"/>
      <c r="C13" s="169" t="s">
        <v>21</v>
      </c>
      <c r="D13" s="170">
        <v>212300.68</v>
      </c>
    </row>
    <row r="14" ht="18.75" customHeight="1" spans="1:4">
      <c r="A14" s="169" t="s">
        <v>22</v>
      </c>
      <c r="B14" s="170"/>
      <c r="C14" s="169" t="s">
        <v>23</v>
      </c>
      <c r="D14" s="170">
        <v>140404</v>
      </c>
    </row>
    <row r="15" ht="18.75" customHeight="1" spans="1:4">
      <c r="A15" s="169" t="s">
        <v>24</v>
      </c>
      <c r="B15" s="170"/>
      <c r="C15" s="169" t="s">
        <v>25</v>
      </c>
      <c r="D15" s="170"/>
    </row>
    <row r="16" ht="18.75" customHeight="1" spans="1:4">
      <c r="A16" s="169"/>
      <c r="B16" s="169"/>
      <c r="C16" s="169" t="s">
        <v>26</v>
      </c>
      <c r="D16" s="170"/>
    </row>
    <row r="17" ht="18.75" customHeight="1" spans="1:4">
      <c r="A17" s="169"/>
      <c r="B17" s="169"/>
      <c r="C17" s="169" t="s">
        <v>27</v>
      </c>
      <c r="D17" s="170"/>
    </row>
    <row r="18" ht="18.75" customHeight="1" spans="1:4">
      <c r="A18" s="169"/>
      <c r="B18" s="169"/>
      <c r="C18" s="169" t="s">
        <v>28</v>
      </c>
      <c r="D18" s="170"/>
    </row>
    <row r="19" ht="18.75" customHeight="1" spans="1:4">
      <c r="A19" s="169"/>
      <c r="B19" s="169"/>
      <c r="C19" s="169" t="s">
        <v>29</v>
      </c>
      <c r="D19" s="170"/>
    </row>
    <row r="20" ht="18.75" customHeight="1" spans="1:4">
      <c r="A20" s="169"/>
      <c r="B20" s="169"/>
      <c r="C20" s="169" t="s">
        <v>30</v>
      </c>
      <c r="D20" s="170"/>
    </row>
    <row r="21" ht="18.75" customHeight="1" spans="1:4">
      <c r="A21" s="169"/>
      <c r="B21" s="169"/>
      <c r="C21" s="169" t="s">
        <v>31</v>
      </c>
      <c r="D21" s="170"/>
    </row>
    <row r="22" ht="18.75" customHeight="1" spans="1:4">
      <c r="A22" s="169"/>
      <c r="B22" s="169"/>
      <c r="C22" s="169" t="s">
        <v>32</v>
      </c>
      <c r="D22" s="170"/>
    </row>
    <row r="23" ht="18.75" customHeight="1" spans="1:4">
      <c r="A23" s="169"/>
      <c r="B23" s="169"/>
      <c r="C23" s="169" t="s">
        <v>33</v>
      </c>
      <c r="D23" s="170"/>
    </row>
    <row r="24" ht="18.75" customHeight="1" spans="1:4">
      <c r="A24" s="169"/>
      <c r="B24" s="169"/>
      <c r="C24" s="169" t="s">
        <v>34</v>
      </c>
      <c r="D24" s="170">
        <v>146768.76</v>
      </c>
    </row>
    <row r="25" ht="18.75" customHeight="1" spans="1:4">
      <c r="A25" s="169"/>
      <c r="B25" s="169"/>
      <c r="C25" s="169" t="s">
        <v>35</v>
      </c>
      <c r="D25" s="170"/>
    </row>
    <row r="26" ht="18.75" customHeight="1" spans="1:4">
      <c r="A26" s="169"/>
      <c r="B26" s="169"/>
      <c r="C26" s="169" t="s">
        <v>36</v>
      </c>
      <c r="D26" s="170"/>
    </row>
    <row r="27" ht="18.75" customHeight="1" spans="1:4">
      <c r="A27" s="169"/>
      <c r="B27" s="169"/>
      <c r="C27" s="169" t="s">
        <v>37</v>
      </c>
      <c r="D27" s="170"/>
    </row>
    <row r="28" ht="18.75" customHeight="1" spans="1:4">
      <c r="A28" s="169"/>
      <c r="B28" s="169"/>
      <c r="C28" s="169" t="s">
        <v>38</v>
      </c>
      <c r="D28" s="170"/>
    </row>
    <row r="29" ht="18.75" customHeight="1" spans="1:4">
      <c r="A29" s="169"/>
      <c r="B29" s="169"/>
      <c r="C29" s="169" t="s">
        <v>39</v>
      </c>
      <c r="D29" s="170"/>
    </row>
    <row r="30" ht="18.75" customHeight="1" spans="1:4">
      <c r="A30" s="169"/>
      <c r="B30" s="169"/>
      <c r="C30" s="169" t="s">
        <v>40</v>
      </c>
      <c r="D30" s="170"/>
    </row>
    <row r="31" ht="18.75" customHeight="1" spans="1:4">
      <c r="A31" s="169"/>
      <c r="B31" s="169"/>
      <c r="C31" s="169" t="s">
        <v>41</v>
      </c>
      <c r="D31" s="170"/>
    </row>
    <row r="32" ht="18.75" customHeight="1" spans="1:4">
      <c r="A32" s="169"/>
      <c r="B32" s="170"/>
      <c r="C32" s="169" t="s">
        <v>42</v>
      </c>
      <c r="D32" s="170"/>
    </row>
    <row r="33" ht="18.75" customHeight="1" spans="1:4">
      <c r="A33" s="169" t="s">
        <v>43</v>
      </c>
      <c r="B33" s="170">
        <v>4426400.96</v>
      </c>
      <c r="C33" s="169" t="s">
        <v>44</v>
      </c>
      <c r="D33" s="170">
        <v>4426400.96</v>
      </c>
    </row>
    <row r="34" ht="18.75" customHeight="1" spans="1:4">
      <c r="A34" s="169" t="s">
        <v>45</v>
      </c>
      <c r="B34" s="170"/>
      <c r="C34" s="169" t="s">
        <v>46</v>
      </c>
      <c r="D34" s="170"/>
    </row>
    <row r="35" ht="18.75" customHeight="1" spans="1:4">
      <c r="A35" s="169" t="s">
        <v>47</v>
      </c>
      <c r="B35" s="170"/>
      <c r="C35" s="169" t="s">
        <v>47</v>
      </c>
      <c r="D35" s="170"/>
    </row>
    <row r="36" ht="18.75" customHeight="1" spans="1:4">
      <c r="A36" s="169" t="s">
        <v>48</v>
      </c>
      <c r="B36" s="170"/>
      <c r="C36" s="169" t="s">
        <v>49</v>
      </c>
      <c r="D36" s="170"/>
    </row>
    <row r="37" ht="18.75" customHeight="1" spans="1:4">
      <c r="A37" s="169" t="s">
        <v>50</v>
      </c>
      <c r="B37" s="170">
        <v>4426400.96</v>
      </c>
      <c r="C37" s="169" t="s">
        <v>51</v>
      </c>
      <c r="D37" s="170">
        <v>4426400.96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E26" sqref="E26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04">
        <v>1</v>
      </c>
      <c r="B1" s="105">
        <v>0</v>
      </c>
      <c r="C1" s="104">
        <v>1</v>
      </c>
      <c r="D1" s="78"/>
      <c r="E1" s="78"/>
      <c r="F1" s="85" t="s">
        <v>408</v>
      </c>
    </row>
    <row r="2" ht="26.25" customHeight="1" spans="1:6">
      <c r="A2" s="106" t="str">
        <f>"2026"&amp;"年部门政府性基金预算支出预算表"</f>
        <v>2026年部门政府性基金预算支出预算表</v>
      </c>
      <c r="B2" s="106" t="s">
        <v>409</v>
      </c>
      <c r="C2" s="107"/>
      <c r="D2" s="108"/>
      <c r="E2" s="108"/>
      <c r="F2" s="108"/>
    </row>
    <row r="3" ht="13.5" customHeight="1" spans="1:6">
      <c r="A3" s="109" t="str">
        <f>"单位名称："&amp;"瑞丽市投资促进局"</f>
        <v>单位名称：瑞丽市投资促进局</v>
      </c>
      <c r="B3" s="109" t="s">
        <v>410</v>
      </c>
      <c r="C3" s="110"/>
      <c r="D3" s="78"/>
      <c r="E3" s="78"/>
      <c r="F3" s="85" t="s">
        <v>1</v>
      </c>
    </row>
    <row r="4" ht="19.5" customHeight="1" spans="1:6">
      <c r="A4" s="64" t="s">
        <v>187</v>
      </c>
      <c r="B4" s="111" t="s">
        <v>74</v>
      </c>
      <c r="C4" s="64" t="s">
        <v>75</v>
      </c>
      <c r="D4" s="36" t="s">
        <v>411</v>
      </c>
      <c r="E4" s="36"/>
      <c r="F4" s="36"/>
    </row>
    <row r="5" ht="18.55" customHeight="1" spans="1:6">
      <c r="A5" s="64"/>
      <c r="B5" s="111"/>
      <c r="C5" s="64"/>
      <c r="D5" s="36" t="s">
        <v>56</v>
      </c>
      <c r="E5" s="36" t="s">
        <v>78</v>
      </c>
      <c r="F5" s="36" t="s">
        <v>79</v>
      </c>
    </row>
    <row r="6" ht="20.25" customHeight="1" spans="1:6">
      <c r="A6" s="64">
        <v>1</v>
      </c>
      <c r="B6" s="112" t="s">
        <v>86</v>
      </c>
      <c r="C6" s="112" t="s">
        <v>87</v>
      </c>
      <c r="D6" s="112" t="s">
        <v>88</v>
      </c>
      <c r="E6" s="112" t="s">
        <v>89</v>
      </c>
      <c r="F6" s="112" t="s">
        <v>90</v>
      </c>
    </row>
    <row r="7" ht="30" customHeight="1" spans="1:6">
      <c r="A7" s="34"/>
      <c r="B7" s="111"/>
      <c r="C7" s="34"/>
      <c r="D7" s="75"/>
      <c r="E7" s="113"/>
      <c r="F7" s="113"/>
    </row>
    <row r="8" ht="30" customHeight="1" spans="1:6">
      <c r="A8" s="22"/>
      <c r="B8" s="22"/>
      <c r="C8" s="22"/>
      <c r="D8" s="75"/>
      <c r="E8" s="113"/>
      <c r="F8" s="113"/>
    </row>
    <row r="9" ht="30" customHeight="1" spans="1:6">
      <c r="A9" s="20" t="s">
        <v>412</v>
      </c>
      <c r="B9" s="20" t="s">
        <v>412</v>
      </c>
      <c r="C9" s="20" t="s">
        <v>412</v>
      </c>
      <c r="D9" s="75"/>
      <c r="E9" s="113"/>
      <c r="F9" s="113"/>
    </row>
    <row r="11" customHeight="1" spans="1:6">
      <c r="A11" s="57" t="s">
        <v>413</v>
      </c>
      <c r="B11" s="58"/>
      <c r="C11" s="58"/>
      <c r="D11" s="58"/>
      <c r="E11" s="58"/>
      <c r="F11" s="58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K18" sqref="K18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3809523809524" customWidth="1"/>
    <col min="6" max="6" width="11.2761904761905" customWidth="1"/>
    <col min="7" max="8" width="11.8571428571429" customWidth="1"/>
    <col min="9" max="9" width="10.2" customWidth="1"/>
    <col min="10" max="10" width="6.05714285714286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83"/>
      <c r="P1" s="83"/>
      <c r="Q1" s="45" t="s">
        <v>414</v>
      </c>
    </row>
    <row r="2" ht="27.75" customHeight="1" spans="1:17">
      <c r="A2" s="46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67"/>
      <c r="L2" s="29"/>
      <c r="M2" s="29"/>
      <c r="N2" s="29"/>
      <c r="O2" s="67"/>
      <c r="P2" s="67"/>
      <c r="Q2" s="29"/>
    </row>
    <row r="3" ht="18.75" customHeight="1" spans="1:17">
      <c r="A3" s="47" t="str">
        <f>"单位名称："&amp;"瑞丽市投资促进局"</f>
        <v>单位名称：瑞丽市投资促进局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84"/>
      <c r="P3" s="84"/>
      <c r="Q3" s="85" t="s">
        <v>53</v>
      </c>
    </row>
    <row r="4" ht="15.75" customHeight="1" spans="1:17">
      <c r="A4" s="11" t="s">
        <v>415</v>
      </c>
      <c r="B4" s="86" t="s">
        <v>416</v>
      </c>
      <c r="C4" s="86" t="s">
        <v>417</v>
      </c>
      <c r="D4" s="86" t="s">
        <v>418</v>
      </c>
      <c r="E4" s="86" t="s">
        <v>419</v>
      </c>
      <c r="F4" s="86" t="s">
        <v>420</v>
      </c>
      <c r="G4" s="50" t="s">
        <v>194</v>
      </c>
      <c r="H4" s="50"/>
      <c r="I4" s="50"/>
      <c r="J4" s="50"/>
      <c r="K4" s="87"/>
      <c r="L4" s="50"/>
      <c r="M4" s="50"/>
      <c r="N4" s="50"/>
      <c r="O4" s="88"/>
      <c r="P4" s="87"/>
      <c r="Q4" s="51"/>
    </row>
    <row r="5" ht="17.25" customHeight="1" spans="1:17">
      <c r="A5" s="16"/>
      <c r="B5" s="89"/>
      <c r="C5" s="89"/>
      <c r="D5" s="89"/>
      <c r="E5" s="89"/>
      <c r="F5" s="89"/>
      <c r="G5" s="89" t="s">
        <v>56</v>
      </c>
      <c r="H5" s="89" t="s">
        <v>60</v>
      </c>
      <c r="I5" s="89" t="s">
        <v>421</v>
      </c>
      <c r="J5" s="89" t="s">
        <v>422</v>
      </c>
      <c r="K5" s="90" t="s">
        <v>423</v>
      </c>
      <c r="L5" s="91" t="s">
        <v>424</v>
      </c>
      <c r="M5" s="91"/>
      <c r="N5" s="91"/>
      <c r="O5" s="92"/>
      <c r="P5" s="93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95"/>
      <c r="L6" s="94" t="s">
        <v>59</v>
      </c>
      <c r="M6" s="94" t="s">
        <v>66</v>
      </c>
      <c r="N6" s="94" t="s">
        <v>425</v>
      </c>
      <c r="O6" s="34" t="s">
        <v>68</v>
      </c>
      <c r="P6" s="95" t="s">
        <v>69</v>
      </c>
      <c r="Q6" s="94" t="s">
        <v>70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/>
      <c r="B8" s="99"/>
      <c r="C8" s="99"/>
      <c r="D8" s="100"/>
      <c r="E8" s="10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/>
      <c r="B9" s="99"/>
      <c r="C9" s="99"/>
      <c r="D9" s="100"/>
      <c r="E9" s="10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2" t="s">
        <v>412</v>
      </c>
      <c r="B10" s="103"/>
      <c r="C10" s="103"/>
      <c r="D10" s="103"/>
      <c r="E10" s="101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2" customHeight="1" spans="1:17">
      <c r="A12" s="57" t="s">
        <v>426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</sheetData>
  <mergeCells count="17">
    <mergeCell ref="A2:Q2"/>
    <mergeCell ref="A3:F3"/>
    <mergeCell ref="G4:Q4"/>
    <mergeCell ref="L5:Q5"/>
    <mergeCell ref="A10:E10"/>
    <mergeCell ref="A12:Q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J18" sqref="J18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57142857142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76"/>
      <c r="I1" s="1"/>
      <c r="J1" s="1"/>
      <c r="K1" s="76"/>
      <c r="L1" s="1"/>
      <c r="M1" s="77"/>
      <c r="N1" s="77" t="s">
        <v>427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"单位名称："&amp;"瑞丽市投资促进局"</f>
        <v>单位名称：瑞丽市投资促进局</v>
      </c>
      <c r="B3" s="32"/>
      <c r="C3" s="32"/>
      <c r="D3" s="32"/>
      <c r="E3" s="32"/>
      <c r="F3" s="32"/>
      <c r="G3" s="32"/>
      <c r="H3" s="76"/>
      <c r="I3" s="1"/>
      <c r="J3" s="1"/>
      <c r="K3" s="76"/>
      <c r="L3" s="1"/>
      <c r="M3" s="78"/>
      <c r="N3" s="45" t="s">
        <v>53</v>
      </c>
    </row>
    <row r="4" ht="15.75" customHeight="1" spans="1:14">
      <c r="A4" s="11" t="s">
        <v>415</v>
      </c>
      <c r="B4" s="11" t="s">
        <v>428</v>
      </c>
      <c r="C4" s="11" t="s">
        <v>429</v>
      </c>
      <c r="D4" s="12" t="s">
        <v>194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9" t="s">
        <v>56</v>
      </c>
      <c r="E5" s="11" t="s">
        <v>60</v>
      </c>
      <c r="F5" s="11" t="s">
        <v>421</v>
      </c>
      <c r="G5" s="11" t="s">
        <v>422</v>
      </c>
      <c r="H5" s="11" t="s">
        <v>423</v>
      </c>
      <c r="I5" s="12" t="s">
        <v>424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80"/>
      <c r="B8" s="80"/>
      <c r="C8" s="8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1"/>
      <c r="B9" s="81"/>
      <c r="C9" s="8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2"/>
      <c r="C10" s="8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2" customHeight="1" spans="1:14">
      <c r="A12" s="57" t="s">
        <v>430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</row>
  </sheetData>
  <mergeCells count="14">
    <mergeCell ref="A2:N2"/>
    <mergeCell ref="A3:H3"/>
    <mergeCell ref="D4:N4"/>
    <mergeCell ref="I5:N5"/>
    <mergeCell ref="A10:C10"/>
    <mergeCell ref="A12:N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2"/>
  <sheetViews>
    <sheetView showZeros="0" workbookViewId="0">
      <selection activeCell="F18" sqref="F18"/>
    </sheetView>
  </sheetViews>
  <sheetFormatPr defaultColWidth="9.14285714285714" defaultRowHeight="14.25" customHeight="1"/>
  <cols>
    <col min="1" max="1" width="29.2" customWidth="1"/>
    <col min="2" max="9" width="11.4190476190476" customWidth="1"/>
  </cols>
  <sheetData>
    <row r="1" ht="13.5" customHeight="1" spans="1:9">
      <c r="A1" s="3"/>
      <c r="B1" s="3"/>
      <c r="C1" s="3"/>
      <c r="D1" s="1"/>
      <c r="E1" s="4"/>
      <c r="F1" s="4"/>
      <c r="G1" s="4"/>
      <c r="H1" s="4"/>
      <c r="I1" s="4" t="s">
        <v>431</v>
      </c>
    </row>
    <row r="2" ht="27.75" customHeight="1" spans="1:9">
      <c r="A2" s="46" t="str">
        <f>"2026"&amp;"年县对下转移支付预算表"</f>
        <v>2026年县对下转移支付预算表</v>
      </c>
      <c r="B2" s="29"/>
      <c r="C2" s="29"/>
      <c r="D2" s="67"/>
      <c r="E2" s="67"/>
      <c r="F2" s="67"/>
      <c r="G2" s="67"/>
      <c r="H2" s="67"/>
      <c r="I2" s="67"/>
    </row>
    <row r="3" customHeight="1" spans="1:9">
      <c r="A3" s="1"/>
      <c r="B3" s="68"/>
      <c r="C3" s="68"/>
      <c r="D3" s="33"/>
      <c r="E3" s="33"/>
      <c r="F3" s="33"/>
      <c r="G3" s="33"/>
      <c r="H3" s="33"/>
      <c r="I3" s="45" t="s">
        <v>1</v>
      </c>
    </row>
    <row r="4" ht="18" customHeight="1" spans="1:9">
      <c r="A4" s="69" t="str">
        <f>"单位名称："&amp;"瑞丽市投资促进局"</f>
        <v>单位名称：瑞丽市投资促进局</v>
      </c>
      <c r="B4" s="70"/>
      <c r="C4" s="70"/>
      <c r="D4" s="33"/>
      <c r="E4" s="33"/>
      <c r="F4" s="33"/>
      <c r="G4" s="33"/>
      <c r="H4" s="33"/>
      <c r="I4" s="33"/>
    </row>
    <row r="5" ht="19.5" customHeight="1" spans="1:9">
      <c r="A5" s="71" t="s">
        <v>432</v>
      </c>
      <c r="B5" s="36" t="s">
        <v>194</v>
      </c>
      <c r="C5" s="36"/>
      <c r="D5" s="64"/>
      <c r="E5" s="64" t="s">
        <v>433</v>
      </c>
      <c r="F5" s="64"/>
      <c r="G5" s="64"/>
      <c r="H5" s="64"/>
      <c r="I5" s="64"/>
    </row>
    <row r="6" ht="40.5" customHeight="1" spans="1:9">
      <c r="A6" s="72"/>
      <c r="B6" s="36" t="s">
        <v>56</v>
      </c>
      <c r="C6" s="35" t="s">
        <v>60</v>
      </c>
      <c r="D6" s="34" t="s">
        <v>434</v>
      </c>
      <c r="E6" s="34" t="s">
        <v>435</v>
      </c>
      <c r="F6" s="34" t="s">
        <v>436</v>
      </c>
      <c r="G6" s="34" t="s">
        <v>437</v>
      </c>
      <c r="H6" s="34" t="s">
        <v>438</v>
      </c>
      <c r="I6" s="34" t="s">
        <v>439</v>
      </c>
    </row>
    <row r="7" ht="19.5" customHeight="1" spans="1:9">
      <c r="A7" s="36">
        <v>1</v>
      </c>
      <c r="B7" s="36">
        <v>2</v>
      </c>
      <c r="C7" s="73">
        <v>3</v>
      </c>
      <c r="D7" s="74">
        <v>4</v>
      </c>
      <c r="E7" s="73">
        <v>5</v>
      </c>
      <c r="F7" s="74">
        <v>6</v>
      </c>
      <c r="G7" s="73">
        <v>7</v>
      </c>
      <c r="H7" s="74">
        <v>8</v>
      </c>
      <c r="I7" s="73">
        <v>9</v>
      </c>
    </row>
    <row r="8" ht="19.5" customHeight="1" spans="1:9">
      <c r="A8" s="37"/>
      <c r="B8" s="75"/>
      <c r="C8" s="75"/>
      <c r="D8" s="75"/>
      <c r="E8" s="75"/>
      <c r="F8" s="75"/>
      <c r="G8" s="75"/>
      <c r="H8" s="75"/>
      <c r="I8" s="75"/>
    </row>
    <row r="9" ht="19.5" customHeight="1" spans="1:9">
      <c r="A9" s="37"/>
      <c r="B9" s="75"/>
      <c r="C9" s="75"/>
      <c r="D9" s="75"/>
      <c r="E9" s="75"/>
      <c r="F9" s="75"/>
      <c r="G9" s="75"/>
      <c r="H9" s="75"/>
      <c r="I9" s="75"/>
    </row>
    <row r="10" ht="19.5" customHeight="1" spans="1:9">
      <c r="A10" s="54" t="s">
        <v>56</v>
      </c>
      <c r="B10" s="75"/>
      <c r="C10" s="75"/>
      <c r="D10" s="75"/>
      <c r="E10" s="75"/>
      <c r="F10" s="75"/>
      <c r="G10" s="75"/>
      <c r="H10" s="75"/>
      <c r="I10" s="75"/>
    </row>
    <row r="12" customHeight="1" spans="1:9">
      <c r="A12" s="57" t="s">
        <v>440</v>
      </c>
      <c r="B12" s="58"/>
      <c r="C12" s="58"/>
      <c r="D12" s="58"/>
      <c r="E12" s="58"/>
      <c r="F12" s="58"/>
      <c r="G12" s="58"/>
      <c r="H12" s="58"/>
      <c r="I12" s="58"/>
    </row>
  </sheetData>
  <mergeCells count="6">
    <mergeCell ref="A2:I2"/>
    <mergeCell ref="A4:D4"/>
    <mergeCell ref="B5:D5"/>
    <mergeCell ref="E5:I5"/>
    <mergeCell ref="A12:I12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G18" sqref="G18"/>
    </sheetView>
  </sheetViews>
  <sheetFormatPr defaultColWidth="9.14285714285714" defaultRowHeight="12" customHeight="1"/>
  <cols>
    <col min="1" max="10" width="13.2" customWidth="1"/>
  </cols>
  <sheetData>
    <row r="1" customHeight="1" spans="1:10">
      <c r="J1" s="59" t="s">
        <v>441</v>
      </c>
    </row>
    <row r="2" ht="28.5" customHeight="1" spans="1:10">
      <c r="A2" s="60" t="str">
        <f>"2026"&amp;"年县对下转移支付绩效目标表"</f>
        <v>2026年县对下转移支付绩效目标表</v>
      </c>
      <c r="B2" s="5"/>
      <c r="C2" s="5"/>
      <c r="D2" s="5"/>
      <c r="E2" s="5"/>
      <c r="F2" s="61"/>
      <c r="G2" s="5"/>
      <c r="H2" s="61"/>
      <c r="I2" s="61"/>
      <c r="J2" s="5"/>
    </row>
    <row r="3" ht="17.25" customHeight="1" spans="1:10">
      <c r="A3" s="6" t="str">
        <f>"单位名称："&amp;"瑞丽市投资促进局"</f>
        <v>单位名称：瑞丽市投资促进局</v>
      </c>
      <c r="B3" s="62"/>
      <c r="C3" s="62"/>
      <c r="D3" s="62"/>
      <c r="E3" s="62"/>
      <c r="F3" s="63"/>
      <c r="G3" s="62"/>
      <c r="H3" s="63"/>
    </row>
    <row r="4" ht="44.25" customHeight="1" spans="1:10">
      <c r="A4" s="35" t="s">
        <v>318</v>
      </c>
      <c r="B4" s="35" t="s">
        <v>319</v>
      </c>
      <c r="C4" s="35" t="s">
        <v>320</v>
      </c>
      <c r="D4" s="35" t="s">
        <v>321</v>
      </c>
      <c r="E4" s="35" t="s">
        <v>322</v>
      </c>
      <c r="F4" s="64" t="s">
        <v>323</v>
      </c>
      <c r="G4" s="35" t="s">
        <v>324</v>
      </c>
      <c r="H4" s="64" t="s">
        <v>325</v>
      </c>
      <c r="I4" s="64" t="s">
        <v>326</v>
      </c>
      <c r="J4" s="35" t="s">
        <v>327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64">
        <v>6</v>
      </c>
      <c r="G5" s="35">
        <v>7</v>
      </c>
      <c r="H5" s="64">
        <v>8</v>
      </c>
      <c r="I5" s="64">
        <v>9</v>
      </c>
      <c r="J5" s="35">
        <v>10</v>
      </c>
    </row>
    <row r="6" ht="32.7" customHeight="1" spans="1:10">
      <c r="A6" s="37"/>
      <c r="B6" s="52"/>
      <c r="C6" s="52"/>
      <c r="D6" s="52"/>
      <c r="E6" s="65"/>
      <c r="F6" s="66"/>
      <c r="G6" s="65"/>
      <c r="H6" s="66"/>
      <c r="I6" s="66"/>
      <c r="J6" s="65"/>
    </row>
    <row r="7" ht="32.7" customHeight="1" spans="1:10">
      <c r="A7" s="37"/>
      <c r="B7" s="22"/>
      <c r="C7" s="22" t="s">
        <v>442</v>
      </c>
      <c r="D7" s="22" t="s">
        <v>442</v>
      </c>
      <c r="E7" s="37" t="s">
        <v>442</v>
      </c>
      <c r="F7" s="22" t="s">
        <v>442</v>
      </c>
      <c r="G7" s="37" t="s">
        <v>442</v>
      </c>
      <c r="H7" s="22" t="s">
        <v>442</v>
      </c>
      <c r="I7" s="22" t="s">
        <v>442</v>
      </c>
      <c r="J7" s="37" t="s">
        <v>442</v>
      </c>
    </row>
    <row r="9" ht="15" spans="1:10">
      <c r="A9" s="57" t="s">
        <v>443</v>
      </c>
      <c r="B9" s="58"/>
      <c r="C9" s="58"/>
      <c r="D9" s="58"/>
      <c r="E9" s="58"/>
      <c r="F9" s="58"/>
      <c r="G9" s="58"/>
      <c r="H9" s="58"/>
      <c r="I9" s="58"/>
      <c r="J9" s="58"/>
    </row>
  </sheetData>
  <mergeCells count="3">
    <mergeCell ref="A2:J2"/>
    <mergeCell ref="A3:H3"/>
    <mergeCell ref="A9:J9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0"/>
  <sheetViews>
    <sheetView showZeros="0" workbookViewId="0">
      <selection activeCell="G21" sqref="G21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5" t="s">
        <v>444</v>
      </c>
    </row>
    <row r="2" ht="28.5" customHeight="1" spans="1:8">
      <c r="A2" s="46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7" t="str">
        <f>"单位名称："&amp;"瑞丽市投资促进局"</f>
        <v>单位名称：瑞丽市投资促进局</v>
      </c>
      <c r="B3" s="31"/>
      <c r="C3" s="48"/>
      <c r="D3" s="1"/>
      <c r="E3" s="1"/>
      <c r="F3" s="1"/>
      <c r="G3" s="1"/>
      <c r="H3" s="1"/>
    </row>
    <row r="4" ht="18" customHeight="1" spans="1:8">
      <c r="A4" s="11" t="s">
        <v>187</v>
      </c>
      <c r="B4" s="11" t="s">
        <v>445</v>
      </c>
      <c r="C4" s="11" t="s">
        <v>446</v>
      </c>
      <c r="D4" s="11" t="s">
        <v>447</v>
      </c>
      <c r="E4" s="11" t="s">
        <v>448</v>
      </c>
      <c r="F4" s="49" t="s">
        <v>449</v>
      </c>
      <c r="G4" s="50"/>
      <c r="H4" s="51"/>
    </row>
    <row r="5" ht="18" customHeight="1" spans="1:8">
      <c r="A5" s="18"/>
      <c r="B5" s="18"/>
      <c r="C5" s="18"/>
      <c r="D5" s="18"/>
      <c r="E5" s="18"/>
      <c r="F5" s="35" t="s">
        <v>419</v>
      </c>
      <c r="G5" s="35" t="s">
        <v>450</v>
      </c>
      <c r="H5" s="35" t="s">
        <v>451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2"/>
      <c r="B7" s="52"/>
      <c r="C7" s="52"/>
      <c r="D7" s="52"/>
      <c r="E7" s="52"/>
      <c r="F7" s="38"/>
      <c r="G7" s="53"/>
      <c r="H7" s="53"/>
    </row>
    <row r="8" ht="24" customHeight="1" spans="1:8">
      <c r="A8" s="54" t="s">
        <v>56</v>
      </c>
      <c r="B8" s="55"/>
      <c r="C8" s="55"/>
      <c r="D8" s="55"/>
      <c r="E8" s="55"/>
      <c r="F8" s="39"/>
      <c r="G8" s="56"/>
      <c r="H8" s="56"/>
    </row>
    <row r="10" ht="15" spans="1:8">
      <c r="A10" s="57" t="s">
        <v>452</v>
      </c>
      <c r="B10" s="58"/>
      <c r="C10" s="58"/>
      <c r="D10" s="58"/>
      <c r="E10" s="58"/>
      <c r="F10" s="58"/>
      <c r="G10" s="58"/>
      <c r="H10" s="58"/>
    </row>
  </sheetData>
  <mergeCells count="10">
    <mergeCell ref="A2:H2"/>
    <mergeCell ref="A3:C3"/>
    <mergeCell ref="F4:H4"/>
    <mergeCell ref="A8:E8"/>
    <mergeCell ref="A10:H10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G18" sqref="G18"/>
    </sheetView>
  </sheetViews>
  <sheetFormatPr defaultColWidth="9.14285714285714" defaultRowHeight="14.25" customHeight="1"/>
  <cols>
    <col min="1" max="1" width="10.2761904761905" customWidth="1"/>
    <col min="2" max="3" width="23.8571428571429" customWidth="1"/>
    <col min="4" max="4" width="11.1428571428571" customWidth="1"/>
    <col min="5" max="5" width="17.7142857142857" customWidth="1"/>
    <col min="6" max="6" width="9.85714285714286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453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"单位名称："&amp;"瑞丽市投资促进局"</f>
        <v>单位名称：瑞丽市投资促进局</v>
      </c>
      <c r="B3" s="31"/>
      <c r="C3" s="31"/>
      <c r="D3" s="31"/>
      <c r="E3" s="31"/>
      <c r="F3" s="31"/>
      <c r="G3" s="31"/>
      <c r="H3" s="32"/>
      <c r="I3" s="32"/>
      <c r="J3" s="32"/>
      <c r="K3" s="33" t="s">
        <v>53</v>
      </c>
    </row>
    <row r="4" ht="21.75" customHeight="1" spans="1:11">
      <c r="A4" s="34" t="s">
        <v>287</v>
      </c>
      <c r="B4" s="34" t="s">
        <v>189</v>
      </c>
      <c r="C4" s="34" t="s">
        <v>288</v>
      </c>
      <c r="D4" s="35" t="s">
        <v>190</v>
      </c>
      <c r="E4" s="35" t="s">
        <v>191</v>
      </c>
      <c r="F4" s="35" t="s">
        <v>289</v>
      </c>
      <c r="G4" s="35" t="s">
        <v>290</v>
      </c>
      <c r="H4" s="36" t="s">
        <v>56</v>
      </c>
      <c r="I4" s="36" t="s">
        <v>454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60</v>
      </c>
      <c r="J5" s="35" t="s">
        <v>61</v>
      </c>
      <c r="K5" s="35" t="s">
        <v>62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59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38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39"/>
    </row>
    <row r="10" ht="30" customHeight="1" spans="1:11">
      <c r="A10" s="40" t="s">
        <v>412</v>
      </c>
      <c r="B10" s="41"/>
      <c r="C10" s="41"/>
      <c r="D10" s="41"/>
      <c r="E10" s="41"/>
      <c r="F10" s="41"/>
      <c r="G10" s="41"/>
      <c r="H10" s="23"/>
      <c r="I10" s="23"/>
      <c r="J10" s="23"/>
      <c r="K10" s="39"/>
    </row>
    <row r="11" customHeight="1" spans="1:1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customHeight="1" spans="1:11">
      <c r="A12" s="43" t="s">
        <v>455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</row>
  </sheetData>
  <mergeCells count="16">
    <mergeCell ref="A2:K2"/>
    <mergeCell ref="A3:G3"/>
    <mergeCell ref="I4:K4"/>
    <mergeCell ref="A10:G10"/>
    <mergeCell ref="A12:K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C22" sqref="C22"/>
    </sheetView>
  </sheetViews>
  <sheetFormatPr defaultColWidth="9.14285714285714" defaultRowHeight="14.25" customHeight="1" outlineLevelCol="6"/>
  <cols>
    <col min="1" max="4" width="20.0571428571429" customWidth="1"/>
    <col min="5" max="7" width="21.057142857142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456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"单位名称："&amp;"瑞丽市投资促进局"</f>
        <v>单位名称：瑞丽市投资促进局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288</v>
      </c>
      <c r="B4" s="10" t="s">
        <v>287</v>
      </c>
      <c r="C4" s="10" t="s">
        <v>189</v>
      </c>
      <c r="D4" s="11" t="s">
        <v>457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2568800</v>
      </c>
      <c r="F8" s="23"/>
      <c r="G8" s="23"/>
    </row>
    <row r="9" ht="52.5" customHeight="1" spans="1:7">
      <c r="A9" s="24"/>
      <c r="B9" s="22" t="s">
        <v>458</v>
      </c>
      <c r="C9" s="22" t="s">
        <v>298</v>
      </c>
      <c r="D9" s="22" t="s">
        <v>459</v>
      </c>
      <c r="E9" s="23">
        <v>2567600</v>
      </c>
      <c r="F9" s="23"/>
      <c r="G9" s="23"/>
    </row>
    <row r="10" ht="52.5" customHeight="1" spans="1:7">
      <c r="A10" s="25"/>
      <c r="B10" s="22" t="s">
        <v>458</v>
      </c>
      <c r="C10" s="22" t="s">
        <v>293</v>
      </c>
      <c r="D10" s="22" t="s">
        <v>459</v>
      </c>
      <c r="E10" s="23">
        <v>1200</v>
      </c>
      <c r="F10" s="23"/>
      <c r="G10" s="23"/>
    </row>
    <row r="11" ht="30" customHeight="1" spans="1:7">
      <c r="A11" s="26" t="s">
        <v>56</v>
      </c>
      <c r="B11" s="27" t="s">
        <v>442</v>
      </c>
      <c r="C11" s="27"/>
      <c r="D11" s="28"/>
      <c r="E11" s="23">
        <v>2568800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9">
      <c r="A1" s="162"/>
      <c r="B1" s="1"/>
      <c r="C1" s="1"/>
      <c r="D1" s="1"/>
      <c r="E1" s="1"/>
      <c r="F1" s="1"/>
      <c r="G1" s="1"/>
      <c r="H1" s="1"/>
      <c r="I1" s="76"/>
      <c r="J1" s="1"/>
      <c r="K1" s="1"/>
      <c r="L1" s="1"/>
      <c r="M1" s="1"/>
      <c r="N1" s="1"/>
      <c r="O1" s="1"/>
      <c r="P1" s="77" t="s">
        <v>52</v>
      </c>
      <c r="Q1" s="77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9">
      <c r="A3" s="31" t="str">
        <f>"单位名称："&amp;"瑞丽市投资促进局"</f>
        <v>单位名称：瑞丽市投资促进局</v>
      </c>
      <c r="B3" s="31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77" t="s">
        <v>53</v>
      </c>
      <c r="Q3" s="77"/>
    </row>
    <row r="4" ht="21" customHeight="1" spans="1:19">
      <c r="A4" s="11" t="s">
        <v>54</v>
      </c>
      <c r="B4" s="11" t="s">
        <v>55</v>
      </c>
      <c r="C4" s="11" t="s">
        <v>56</v>
      </c>
      <c r="D4" s="49" t="s">
        <v>57</v>
      </c>
      <c r="E4" s="50"/>
      <c r="F4" s="50"/>
      <c r="G4" s="50"/>
      <c r="H4" s="50"/>
      <c r="I4" s="13"/>
      <c r="J4" s="50"/>
      <c r="K4" s="50"/>
      <c r="L4" s="50"/>
      <c r="M4" s="50"/>
      <c r="N4" s="51"/>
      <c r="O4" s="49" t="s">
        <v>58</v>
      </c>
      <c r="P4" s="50"/>
      <c r="Q4" s="50"/>
      <c r="R4" s="50"/>
      <c r="S4" s="51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63" t="s">
        <v>64</v>
      </c>
      <c r="J5" s="163"/>
      <c r="K5" s="163"/>
      <c r="L5" s="163"/>
      <c r="M5" s="163"/>
      <c r="N5" s="16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9"/>
      <c r="E6" s="79"/>
      <c r="F6" s="79"/>
      <c r="G6" s="72"/>
      <c r="H6" s="72"/>
      <c r="I6" s="36" t="s">
        <v>59</v>
      </c>
      <c r="J6" s="34" t="s">
        <v>66</v>
      </c>
      <c r="K6" s="34" t="s">
        <v>67</v>
      </c>
      <c r="L6" s="10" t="s">
        <v>68</v>
      </c>
      <c r="M6" s="10" t="s">
        <v>69</v>
      </c>
      <c r="N6" s="10" t="s">
        <v>70</v>
      </c>
      <c r="O6" s="79"/>
      <c r="P6" s="79"/>
      <c r="Q6" s="79"/>
      <c r="R6" s="79"/>
      <c r="S6" s="79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64">
        <v>19</v>
      </c>
    </row>
    <row r="8" ht="52.5" customHeight="1" spans="1:19">
      <c r="A8" s="164" t="s">
        <v>71</v>
      </c>
      <c r="B8" s="164" t="s">
        <v>72</v>
      </c>
      <c r="C8" s="23">
        <v>4426400.96</v>
      </c>
      <c r="D8" s="23">
        <v>4426400.96</v>
      </c>
      <c r="E8" s="23">
        <v>4426400.96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65"/>
      <c r="C9" s="152">
        <v>4426400.96</v>
      </c>
      <c r="D9" s="152">
        <v>4426400.96</v>
      </c>
      <c r="E9" s="152">
        <v>4426400.96</v>
      </c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B7" sqref="B7:B24"/>
    </sheetView>
  </sheetViews>
  <sheetFormatPr defaultColWidth="8.85714285714286" defaultRowHeight="15" customHeight="1"/>
  <cols>
    <col min="1" max="1" width="9.62857142857143" customWidth="1"/>
    <col min="2" max="2" width="12.5714285714286" customWidth="1"/>
    <col min="3" max="6" width="14.4761904761905" customWidth="1"/>
    <col min="7" max="7" width="12.6285714285714" customWidth="1"/>
    <col min="8" max="8" width="4.34285714285714" customWidth="1"/>
    <col min="9" max="9" width="7.27619047619048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54"/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45" t="s">
        <v>73</v>
      </c>
      <c r="O1" s="45"/>
    </row>
    <row r="2" ht="36" customHeight="1" spans="1:15">
      <c r="A2" s="155" t="str">
        <f>"2026"&amp;"年部门支出预算表"</f>
        <v>2026年部门支出预算表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</row>
    <row r="3" ht="18.75" customHeight="1" spans="1:15">
      <c r="A3" s="31" t="str">
        <f>"单位名称："&amp;"瑞丽市投资促进局"</f>
        <v>单位名称：瑞丽市投资促进局</v>
      </c>
      <c r="B3" s="31"/>
      <c r="C3" s="31"/>
      <c r="D3" s="31"/>
      <c r="E3" s="31"/>
      <c r="F3" s="31"/>
      <c r="G3" s="154"/>
      <c r="H3" s="154"/>
      <c r="I3" s="154"/>
      <c r="J3" s="154"/>
      <c r="K3" s="154"/>
      <c r="L3" s="154"/>
      <c r="M3" s="154"/>
      <c r="N3" s="45" t="s">
        <v>1</v>
      </c>
      <c r="O3" s="45"/>
    </row>
    <row r="4" ht="31.5" customHeight="1" spans="1:15">
      <c r="A4" s="156" t="s">
        <v>74</v>
      </c>
      <c r="B4" s="156" t="s">
        <v>75</v>
      </c>
      <c r="C4" s="156" t="s">
        <v>56</v>
      </c>
      <c r="D4" s="156" t="s">
        <v>60</v>
      </c>
      <c r="E4" s="156"/>
      <c r="F4" s="156"/>
      <c r="G4" s="156" t="s">
        <v>61</v>
      </c>
      <c r="H4" s="156" t="s">
        <v>62</v>
      </c>
      <c r="I4" s="156" t="s">
        <v>76</v>
      </c>
      <c r="J4" s="156" t="s">
        <v>77</v>
      </c>
      <c r="K4" s="156"/>
      <c r="L4" s="156"/>
      <c r="M4" s="156"/>
      <c r="N4" s="156"/>
      <c r="O4" s="156"/>
    </row>
    <row r="5" ht="37.3" customHeight="1" spans="1:15">
      <c r="A5" s="156"/>
      <c r="B5" s="156"/>
      <c r="C5" s="156"/>
      <c r="D5" s="156" t="s">
        <v>59</v>
      </c>
      <c r="E5" s="156" t="s">
        <v>78</v>
      </c>
      <c r="F5" s="156" t="s">
        <v>79</v>
      </c>
      <c r="G5" s="156"/>
      <c r="H5" s="156"/>
      <c r="I5" s="156"/>
      <c r="J5" s="156" t="s">
        <v>59</v>
      </c>
      <c r="K5" s="156" t="s">
        <v>80</v>
      </c>
      <c r="L5" s="156" t="s">
        <v>81</v>
      </c>
      <c r="M5" s="156" t="s">
        <v>82</v>
      </c>
      <c r="N5" s="156" t="s">
        <v>83</v>
      </c>
      <c r="O5" s="156" t="s">
        <v>84</v>
      </c>
    </row>
    <row r="6" ht="18.75" customHeight="1" spans="1:15">
      <c r="A6" s="157" t="s">
        <v>85</v>
      </c>
      <c r="B6" s="157" t="s">
        <v>86</v>
      </c>
      <c r="C6" s="157" t="s">
        <v>87</v>
      </c>
      <c r="D6" s="157" t="s">
        <v>88</v>
      </c>
      <c r="E6" s="157" t="s">
        <v>89</v>
      </c>
      <c r="F6" s="157" t="s">
        <v>90</v>
      </c>
      <c r="G6" s="157" t="s">
        <v>91</v>
      </c>
      <c r="H6" s="157" t="s">
        <v>92</v>
      </c>
      <c r="I6" s="157" t="s">
        <v>93</v>
      </c>
      <c r="J6" s="157" t="s">
        <v>94</v>
      </c>
      <c r="K6" s="157" t="s">
        <v>95</v>
      </c>
      <c r="L6" s="157" t="s">
        <v>96</v>
      </c>
      <c r="M6" s="157" t="s">
        <v>97</v>
      </c>
      <c r="N6" s="157" t="s">
        <v>98</v>
      </c>
      <c r="O6" s="157" t="s">
        <v>99</v>
      </c>
    </row>
    <row r="7" ht="52.5" customHeight="1" spans="1:15">
      <c r="A7" s="158" t="s">
        <v>100</v>
      </c>
      <c r="B7" s="159" t="s">
        <v>101</v>
      </c>
      <c r="C7" s="124">
        <v>3926927.52</v>
      </c>
      <c r="D7" s="124">
        <v>3926927.52</v>
      </c>
      <c r="E7" s="124">
        <v>1358127.52</v>
      </c>
      <c r="F7" s="124">
        <v>2568800</v>
      </c>
      <c r="G7" s="124"/>
      <c r="H7" s="124"/>
      <c r="I7" s="124"/>
      <c r="J7" s="124"/>
      <c r="K7" s="124"/>
      <c r="L7" s="124"/>
      <c r="M7" s="124"/>
      <c r="N7" s="124"/>
      <c r="O7" s="124"/>
    </row>
    <row r="8" ht="52.5" customHeight="1" spans="1:15">
      <c r="A8" s="160" t="s">
        <v>102</v>
      </c>
      <c r="B8" s="159" t="s">
        <v>103</v>
      </c>
      <c r="C8" s="124">
        <v>3926927.52</v>
      </c>
      <c r="D8" s="124">
        <v>3926927.52</v>
      </c>
      <c r="E8" s="124">
        <v>1358127.52</v>
      </c>
      <c r="F8" s="124">
        <v>2568800</v>
      </c>
      <c r="G8" s="124"/>
      <c r="H8" s="124"/>
      <c r="I8" s="124"/>
      <c r="J8" s="124"/>
      <c r="K8" s="124"/>
      <c r="L8" s="124"/>
      <c r="M8" s="124"/>
      <c r="N8" s="124"/>
      <c r="O8" s="124"/>
    </row>
    <row r="9" ht="52.5" customHeight="1" spans="1:15">
      <c r="A9" s="161" t="s">
        <v>104</v>
      </c>
      <c r="B9" s="159" t="s">
        <v>105</v>
      </c>
      <c r="C9" s="124">
        <v>2567600</v>
      </c>
      <c r="D9" s="124">
        <v>2567600</v>
      </c>
      <c r="E9" s="124"/>
      <c r="F9" s="124">
        <v>2567600</v>
      </c>
      <c r="G9" s="124"/>
      <c r="H9" s="124"/>
      <c r="I9" s="124"/>
      <c r="J9" s="124"/>
      <c r="K9" s="124"/>
      <c r="L9" s="124"/>
      <c r="M9" s="124"/>
      <c r="N9" s="124"/>
      <c r="O9" s="124"/>
    </row>
    <row r="10" ht="52.5" customHeight="1" spans="1:15">
      <c r="A10" s="161" t="s">
        <v>106</v>
      </c>
      <c r="B10" s="159" t="s">
        <v>107</v>
      </c>
      <c r="C10" s="124">
        <v>1359327.52</v>
      </c>
      <c r="D10" s="124">
        <v>1359327.52</v>
      </c>
      <c r="E10" s="124">
        <v>1358127.52</v>
      </c>
      <c r="F10" s="124">
        <v>1200</v>
      </c>
      <c r="G10" s="124"/>
      <c r="H10" s="124"/>
      <c r="I10" s="124"/>
      <c r="J10" s="124"/>
      <c r="K10" s="124"/>
      <c r="L10" s="124"/>
      <c r="M10" s="124"/>
      <c r="N10" s="124"/>
      <c r="O10" s="124"/>
    </row>
    <row r="11" ht="52.5" customHeight="1" spans="1:15">
      <c r="A11" s="158" t="s">
        <v>108</v>
      </c>
      <c r="B11" s="159" t="s">
        <v>109</v>
      </c>
      <c r="C11" s="124">
        <v>212300.68</v>
      </c>
      <c r="D11" s="124">
        <v>212300.68</v>
      </c>
      <c r="E11" s="124">
        <v>212300.68</v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</row>
    <row r="12" ht="52.5" customHeight="1" spans="1:15">
      <c r="A12" s="160" t="s">
        <v>110</v>
      </c>
      <c r="B12" s="159" t="s">
        <v>111</v>
      </c>
      <c r="C12" s="124">
        <v>195691.68</v>
      </c>
      <c r="D12" s="124">
        <v>195691.68</v>
      </c>
      <c r="E12" s="124">
        <v>195691.68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</row>
    <row r="13" ht="52.5" customHeight="1" spans="1:15">
      <c r="A13" s="161" t="s">
        <v>112</v>
      </c>
      <c r="B13" s="159" t="s">
        <v>113</v>
      </c>
      <c r="C13" s="124">
        <v>195691.68</v>
      </c>
      <c r="D13" s="124">
        <v>195691.68</v>
      </c>
      <c r="E13" s="124">
        <v>195691.68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</row>
    <row r="14" ht="52.5" customHeight="1" spans="1:15">
      <c r="A14" s="160" t="s">
        <v>114</v>
      </c>
      <c r="B14" s="159" t="s">
        <v>115</v>
      </c>
      <c r="C14" s="124">
        <v>16609</v>
      </c>
      <c r="D14" s="124">
        <v>16609</v>
      </c>
      <c r="E14" s="124">
        <v>16609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</row>
    <row r="15" ht="52.5" customHeight="1" spans="1:15">
      <c r="A15" s="161" t="s">
        <v>116</v>
      </c>
      <c r="B15" s="159" t="s">
        <v>115</v>
      </c>
      <c r="C15" s="124">
        <v>16609</v>
      </c>
      <c r="D15" s="124">
        <v>16609</v>
      </c>
      <c r="E15" s="124">
        <v>16609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</row>
    <row r="16" ht="52.5" customHeight="1" spans="1:15">
      <c r="A16" s="158" t="s">
        <v>117</v>
      </c>
      <c r="B16" s="159" t="s">
        <v>118</v>
      </c>
      <c r="C16" s="124">
        <v>140404</v>
      </c>
      <c r="D16" s="124">
        <v>140404</v>
      </c>
      <c r="E16" s="124">
        <v>140404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</row>
    <row r="17" ht="52.5" customHeight="1" spans="1:15">
      <c r="A17" s="160" t="s">
        <v>119</v>
      </c>
      <c r="B17" s="159" t="s">
        <v>120</v>
      </c>
      <c r="C17" s="124">
        <v>140404</v>
      </c>
      <c r="D17" s="124">
        <v>140404</v>
      </c>
      <c r="E17" s="124">
        <v>140404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</row>
    <row r="18" ht="52.5" customHeight="1" spans="1:15">
      <c r="A18" s="161" t="s">
        <v>121</v>
      </c>
      <c r="B18" s="159" t="s">
        <v>122</v>
      </c>
      <c r="C18" s="124">
        <v>1050</v>
      </c>
      <c r="D18" s="124">
        <v>1050</v>
      </c>
      <c r="E18" s="124">
        <v>1050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</row>
    <row r="19" ht="52.5" customHeight="1" spans="1:15">
      <c r="A19" s="161" t="s">
        <v>123</v>
      </c>
      <c r="B19" s="159" t="s">
        <v>124</v>
      </c>
      <c r="C19" s="124">
        <v>81778</v>
      </c>
      <c r="D19" s="124">
        <v>81778</v>
      </c>
      <c r="E19" s="124">
        <v>81778</v>
      </c>
      <c r="F19" s="124"/>
      <c r="G19" s="124"/>
      <c r="H19" s="124"/>
      <c r="I19" s="124"/>
      <c r="J19" s="124"/>
      <c r="K19" s="124"/>
      <c r="L19" s="124"/>
      <c r="M19" s="124"/>
      <c r="N19" s="124"/>
      <c r="O19" s="124"/>
    </row>
    <row r="20" ht="52.5" customHeight="1" spans="1:15">
      <c r="A20" s="161" t="s">
        <v>125</v>
      </c>
      <c r="B20" s="159" t="s">
        <v>126</v>
      </c>
      <c r="C20" s="124">
        <v>48923</v>
      </c>
      <c r="D20" s="124">
        <v>48923</v>
      </c>
      <c r="E20" s="124">
        <v>48923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</row>
    <row r="21" ht="52.5" customHeight="1" spans="1:15">
      <c r="A21" s="161" t="s">
        <v>127</v>
      </c>
      <c r="B21" s="159" t="s">
        <v>128</v>
      </c>
      <c r="C21" s="124">
        <v>8653</v>
      </c>
      <c r="D21" s="124">
        <v>8653</v>
      </c>
      <c r="E21" s="124">
        <v>8653</v>
      </c>
      <c r="F21" s="124"/>
      <c r="G21" s="124"/>
      <c r="H21" s="124"/>
      <c r="I21" s="124"/>
      <c r="J21" s="124"/>
      <c r="K21" s="124"/>
      <c r="L21" s="124"/>
      <c r="M21" s="124"/>
      <c r="N21" s="124"/>
      <c r="O21" s="124"/>
    </row>
    <row r="22" ht="52.5" customHeight="1" spans="1:15">
      <c r="A22" s="158" t="s">
        <v>129</v>
      </c>
      <c r="B22" s="159" t="s">
        <v>130</v>
      </c>
      <c r="C22" s="124">
        <v>146768.76</v>
      </c>
      <c r="D22" s="124">
        <v>146768.76</v>
      </c>
      <c r="E22" s="124">
        <v>146768.76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</row>
    <row r="23" ht="52.5" customHeight="1" spans="1:15">
      <c r="A23" s="160" t="s">
        <v>131</v>
      </c>
      <c r="B23" s="159" t="s">
        <v>132</v>
      </c>
      <c r="C23" s="124">
        <v>146768.76</v>
      </c>
      <c r="D23" s="124">
        <v>146768.76</v>
      </c>
      <c r="E23" s="124">
        <v>146768.76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</row>
    <row r="24" ht="52.5" customHeight="1" spans="1:15">
      <c r="A24" s="161" t="s">
        <v>133</v>
      </c>
      <c r="B24" s="159" t="s">
        <v>134</v>
      </c>
      <c r="C24" s="124">
        <v>146768.76</v>
      </c>
      <c r="D24" s="124">
        <v>146768.76</v>
      </c>
      <c r="E24" s="124">
        <v>146768.76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</row>
    <row r="25" ht="30" customHeight="1" spans="1:15">
      <c r="A25" s="157" t="s">
        <v>56</v>
      </c>
      <c r="B25" s="157"/>
      <c r="C25" s="124">
        <v>4426400.96</v>
      </c>
      <c r="D25" s="124">
        <v>4426400.96</v>
      </c>
      <c r="E25" s="124">
        <v>1857600.96</v>
      </c>
      <c r="F25" s="124">
        <v>2568800</v>
      </c>
      <c r="G25" s="124"/>
      <c r="H25" s="124"/>
      <c r="I25" s="124"/>
      <c r="J25" s="124"/>
      <c r="K25" s="124"/>
      <c r="L25" s="124"/>
      <c r="M25" s="124"/>
      <c r="N25" s="124"/>
      <c r="O25" s="12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8"/>
      <c r="B1" s="48"/>
      <c r="C1" s="48"/>
      <c r="D1" s="77" t="s">
        <v>135</v>
      </c>
    </row>
    <row r="2" ht="30.75" customHeight="1" spans="1:4">
      <c r="A2" s="147" t="str">
        <f>"2026"&amp;"年部门财政拨款收支预算总表"</f>
        <v>2026年部门财政拨款收支预算总表</v>
      </c>
      <c r="B2" s="147"/>
      <c r="C2" s="147"/>
      <c r="D2" s="147"/>
    </row>
    <row r="3" ht="18.75" customHeight="1" spans="1:4">
      <c r="A3" s="31" t="str">
        <f>"单位名称："&amp;"瑞丽市投资促进局"</f>
        <v>单位名称：瑞丽市投资促进局</v>
      </c>
      <c r="B3" s="148"/>
      <c r="C3" s="148"/>
      <c r="D3" s="78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71" t="s">
        <v>138</v>
      </c>
      <c r="B5" s="11" t="s">
        <v>139</v>
      </c>
      <c r="C5" s="71" t="s">
        <v>140</v>
      </c>
      <c r="D5" s="11" t="s">
        <v>139</v>
      </c>
    </row>
    <row r="6" ht="17.25" customHeight="1" spans="1:4">
      <c r="A6" s="72"/>
      <c r="B6" s="18"/>
      <c r="C6" s="72"/>
      <c r="D6" s="18"/>
    </row>
    <row r="7" ht="19.5" customHeight="1" spans="1:4">
      <c r="A7" s="80" t="s">
        <v>141</v>
      </c>
      <c r="B7" s="23">
        <v>4426400.96</v>
      </c>
      <c r="C7" s="80" t="s">
        <v>142</v>
      </c>
      <c r="D7" s="23">
        <v>4426400.96</v>
      </c>
    </row>
    <row r="8" ht="19.5" customHeight="1" spans="1:4">
      <c r="A8" s="80" t="s">
        <v>143</v>
      </c>
      <c r="B8" s="23">
        <v>4426400.96</v>
      </c>
      <c r="C8" s="149" t="s">
        <v>144</v>
      </c>
      <c r="D8" s="23">
        <v>3926927.52</v>
      </c>
    </row>
    <row r="9" ht="19.5" customHeight="1" spans="1:4">
      <c r="A9" s="150" t="s">
        <v>145</v>
      </c>
      <c r="B9" s="23"/>
      <c r="C9" s="149" t="s">
        <v>146</v>
      </c>
      <c r="D9" s="23"/>
    </row>
    <row r="10" ht="19.5" customHeight="1" spans="1:4">
      <c r="A10" s="150" t="s">
        <v>147</v>
      </c>
      <c r="B10" s="23"/>
      <c r="C10" s="149" t="s">
        <v>148</v>
      </c>
      <c r="D10" s="23"/>
    </row>
    <row r="11" ht="19.5" customHeight="1" spans="1:4">
      <c r="A11" s="150" t="s">
        <v>149</v>
      </c>
      <c r="B11" s="23"/>
      <c r="C11" s="149" t="s">
        <v>150</v>
      </c>
      <c r="D11" s="23"/>
    </row>
    <row r="12" ht="19.5" customHeight="1" spans="1:4">
      <c r="A12" s="150" t="s">
        <v>143</v>
      </c>
      <c r="B12" s="23"/>
      <c r="C12" s="149" t="s">
        <v>151</v>
      </c>
      <c r="D12" s="23"/>
    </row>
    <row r="13" ht="19.5" customHeight="1" spans="1:4">
      <c r="A13" s="150" t="s">
        <v>145</v>
      </c>
      <c r="B13" s="23"/>
      <c r="C13" s="149" t="s">
        <v>152</v>
      </c>
      <c r="D13" s="23"/>
    </row>
    <row r="14" ht="19.5" customHeight="1" spans="1:4">
      <c r="A14" s="150" t="s">
        <v>147</v>
      </c>
      <c r="B14" s="23"/>
      <c r="C14" s="149" t="s">
        <v>153</v>
      </c>
      <c r="D14" s="23"/>
    </row>
    <row r="15" ht="19.5" customHeight="1" spans="1:4">
      <c r="A15" s="151"/>
      <c r="B15" s="23"/>
      <c r="C15" s="149" t="s">
        <v>154</v>
      </c>
      <c r="D15" s="23">
        <v>212300.68</v>
      </c>
    </row>
    <row r="16" ht="19.5" customHeight="1" spans="1:4">
      <c r="A16" s="151"/>
      <c r="B16" s="23"/>
      <c r="C16" s="149" t="s">
        <v>155</v>
      </c>
      <c r="D16" s="23">
        <v>140404</v>
      </c>
    </row>
    <row r="17" ht="19.5" customHeight="1" spans="1:4">
      <c r="A17" s="151"/>
      <c r="B17" s="23"/>
      <c r="C17" s="149" t="s">
        <v>156</v>
      </c>
      <c r="D17" s="23"/>
    </row>
    <row r="18" ht="19.5" customHeight="1" spans="1:4">
      <c r="A18" s="151"/>
      <c r="B18" s="23"/>
      <c r="C18" s="149" t="s">
        <v>157</v>
      </c>
      <c r="D18" s="23"/>
    </row>
    <row r="19" ht="19.5" customHeight="1" spans="1:4">
      <c r="A19" s="151"/>
      <c r="B19" s="23"/>
      <c r="C19" s="149" t="s">
        <v>158</v>
      </c>
      <c r="D19" s="23"/>
    </row>
    <row r="20" ht="19.5" customHeight="1" spans="1:4">
      <c r="A20" s="80"/>
      <c r="B20" s="23"/>
      <c r="C20" s="149" t="s">
        <v>159</v>
      </c>
      <c r="D20" s="23"/>
    </row>
    <row r="21" ht="19.5" customHeight="1" spans="1:4">
      <c r="A21" s="80"/>
      <c r="B21" s="23"/>
      <c r="C21" s="80" t="s">
        <v>160</v>
      </c>
      <c r="D21" s="23"/>
    </row>
    <row r="22" ht="19.5" customHeight="1" spans="1:4">
      <c r="A22" s="80"/>
      <c r="B22" s="23"/>
      <c r="C22" s="80" t="s">
        <v>161</v>
      </c>
      <c r="D22" s="23"/>
    </row>
    <row r="23" ht="19.5" customHeight="1" spans="1:4">
      <c r="A23" s="80"/>
      <c r="B23" s="23"/>
      <c r="C23" s="80" t="s">
        <v>162</v>
      </c>
      <c r="D23" s="23"/>
    </row>
    <row r="24" ht="19.5" customHeight="1" spans="1:4">
      <c r="A24" s="80"/>
      <c r="B24" s="23"/>
      <c r="C24" s="80" t="s">
        <v>163</v>
      </c>
      <c r="D24" s="23"/>
    </row>
    <row r="25" ht="19.5" customHeight="1" spans="1:4">
      <c r="A25" s="80"/>
      <c r="B25" s="23"/>
      <c r="C25" s="80" t="s">
        <v>164</v>
      </c>
      <c r="D25" s="23"/>
    </row>
    <row r="26" ht="19.5" customHeight="1" spans="1:4">
      <c r="A26" s="149"/>
      <c r="B26" s="23"/>
      <c r="C26" s="80" t="s">
        <v>165</v>
      </c>
      <c r="D26" s="23">
        <v>146768.76</v>
      </c>
    </row>
    <row r="27" ht="19.5" customHeight="1" spans="1:4">
      <c r="A27" s="80"/>
      <c r="B27" s="23"/>
      <c r="C27" s="80" t="s">
        <v>166</v>
      </c>
      <c r="D27" s="23"/>
    </row>
    <row r="28" customHeight="1" spans="1:4">
      <c r="A28" s="80"/>
      <c r="B28" s="23"/>
      <c r="C28" s="150" t="s">
        <v>167</v>
      </c>
      <c r="D28" s="23"/>
    </row>
    <row r="29" ht="19.5" customHeight="1" spans="1:4">
      <c r="A29" s="80"/>
      <c r="B29" s="23"/>
      <c r="C29" s="80" t="s">
        <v>168</v>
      </c>
      <c r="D29" s="23"/>
    </row>
    <row r="30" ht="19.5" customHeight="1" spans="1:4">
      <c r="A30" s="149"/>
      <c r="B30" s="23"/>
      <c r="C30" s="80" t="s">
        <v>169</v>
      </c>
      <c r="D30" s="23"/>
    </row>
    <row r="31" ht="18" customHeight="1" spans="1:4">
      <c r="A31" s="149"/>
      <c r="B31" s="23"/>
      <c r="C31" s="80" t="s">
        <v>170</v>
      </c>
      <c r="D31" s="23"/>
    </row>
    <row r="32" ht="18" customHeight="1" spans="1:4">
      <c r="A32" s="149"/>
      <c r="B32" s="23"/>
      <c r="C32" s="150" t="s">
        <v>171</v>
      </c>
      <c r="D32" s="23"/>
    </row>
    <row r="33" ht="18" customHeight="1" spans="1:4">
      <c r="A33" s="149"/>
      <c r="B33" s="23"/>
      <c r="C33" s="150" t="s">
        <v>172</v>
      </c>
      <c r="D33" s="23"/>
    </row>
    <row r="34" ht="19.5" customHeight="1" spans="1:4">
      <c r="A34" s="149"/>
      <c r="B34" s="152"/>
      <c r="C34" s="80" t="s">
        <v>173</v>
      </c>
      <c r="D34" s="152"/>
    </row>
    <row r="35" ht="19.5" customHeight="1" spans="1:4">
      <c r="A35" s="149"/>
      <c r="B35" s="23"/>
      <c r="C35" s="80" t="s">
        <v>174</v>
      </c>
      <c r="D35" s="23"/>
    </row>
    <row r="36" ht="19.5" customHeight="1" spans="1:4">
      <c r="A36" s="153" t="s">
        <v>50</v>
      </c>
      <c r="B36" s="23">
        <v>4426400.96</v>
      </c>
      <c r="C36" s="153" t="s">
        <v>51</v>
      </c>
      <c r="D36" s="23">
        <v>4426400.96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5"/>
  <sheetViews>
    <sheetView showZeros="0" workbookViewId="0">
      <selection activeCell="E30" sqref="E30"/>
    </sheetView>
  </sheetViews>
  <sheetFormatPr defaultColWidth="10.2761904761905" defaultRowHeight="15" customHeight="1" outlineLevelCol="6"/>
  <cols>
    <col min="1" max="1" width="26.3428571428571" customWidth="1"/>
    <col min="2" max="2" width="24.6285714285714" customWidth="1"/>
    <col min="3" max="7" width="19.2761904761905" customWidth="1"/>
  </cols>
  <sheetData>
    <row r="1" ht="18.75" customHeight="1" spans="1:7">
      <c r="A1" s="114"/>
      <c r="B1" s="114"/>
      <c r="C1" s="114"/>
      <c r="D1" s="114"/>
      <c r="E1" s="114"/>
      <c r="F1" s="114"/>
      <c r="G1" s="115" t="s">
        <v>175</v>
      </c>
    </row>
    <row r="2" ht="33" customHeight="1" spans="1:7">
      <c r="A2" s="140" t="str">
        <f>"2026"&amp;"年一般公共预算支出预算表（按功能科目分类）"</f>
        <v>2026年一般公共预算支出预算表（按功能科目分类）</v>
      </c>
      <c r="B2" s="140"/>
      <c r="C2" s="140"/>
      <c r="D2" s="140"/>
      <c r="E2" s="140"/>
      <c r="F2" s="140"/>
      <c r="G2" s="140"/>
    </row>
    <row r="3" ht="18.75" customHeight="1" spans="1:7">
      <c r="A3" s="141" t="str">
        <f>"单位名称："&amp;"瑞丽市投资促进局"</f>
        <v>单位名称：瑞丽市投资促进局</v>
      </c>
      <c r="B3" s="141"/>
      <c r="C3" s="114"/>
      <c r="D3" s="114"/>
      <c r="E3" s="114"/>
      <c r="F3" s="114"/>
      <c r="G3" s="115" t="s">
        <v>1</v>
      </c>
    </row>
    <row r="4" ht="18.75" customHeight="1" spans="1:7">
      <c r="A4" s="142" t="s">
        <v>176</v>
      </c>
      <c r="B4" s="142"/>
      <c r="C4" s="142" t="s">
        <v>56</v>
      </c>
      <c r="D4" s="142" t="s">
        <v>78</v>
      </c>
      <c r="E4" s="142"/>
      <c r="F4" s="142"/>
      <c r="G4" s="142" t="s">
        <v>79</v>
      </c>
    </row>
    <row r="5" ht="18.75" customHeight="1" spans="1:7">
      <c r="A5" s="142" t="s">
        <v>74</v>
      </c>
      <c r="B5" s="142" t="s">
        <v>75</v>
      </c>
      <c r="C5" s="142"/>
      <c r="D5" s="142" t="s">
        <v>59</v>
      </c>
      <c r="E5" s="142" t="s">
        <v>177</v>
      </c>
      <c r="F5" s="142" t="s">
        <v>178</v>
      </c>
      <c r="G5" s="142"/>
    </row>
    <row r="6" ht="18.75" customHeight="1" spans="1:7">
      <c r="A6" s="142" t="s">
        <v>85</v>
      </c>
      <c r="B6" s="142" t="s">
        <v>86</v>
      </c>
      <c r="C6" s="142" t="s">
        <v>87</v>
      </c>
      <c r="D6" s="142" t="s">
        <v>88</v>
      </c>
      <c r="E6" s="142" t="s">
        <v>89</v>
      </c>
      <c r="F6" s="142" t="s">
        <v>90</v>
      </c>
      <c r="G6" s="142" t="s">
        <v>91</v>
      </c>
    </row>
    <row r="7" spans="1:7">
      <c r="A7" s="143" t="s">
        <v>100</v>
      </c>
      <c r="B7" s="143" t="s">
        <v>101</v>
      </c>
      <c r="C7" s="144">
        <v>3926927.52</v>
      </c>
      <c r="D7" s="144">
        <v>1358127.52</v>
      </c>
      <c r="E7" s="144">
        <v>1256907</v>
      </c>
      <c r="F7" s="144">
        <v>101220.52</v>
      </c>
      <c r="G7" s="144">
        <v>2568800</v>
      </c>
    </row>
    <row r="8" outlineLevel="1" spans="1:7">
      <c r="A8" s="145" t="s">
        <v>102</v>
      </c>
      <c r="B8" s="145" t="s">
        <v>103</v>
      </c>
      <c r="C8" s="144">
        <v>3926927.52</v>
      </c>
      <c r="D8" s="144">
        <v>1358127.52</v>
      </c>
      <c r="E8" s="144">
        <v>1256907</v>
      </c>
      <c r="F8" s="144">
        <v>101220.52</v>
      </c>
      <c r="G8" s="144">
        <v>2568800</v>
      </c>
    </row>
    <row r="9" outlineLevel="2" spans="1:7">
      <c r="A9" s="146" t="s">
        <v>104</v>
      </c>
      <c r="B9" s="146" t="s">
        <v>105</v>
      </c>
      <c r="C9" s="144">
        <v>2567600</v>
      </c>
      <c r="D9" s="144"/>
      <c r="E9" s="144"/>
      <c r="F9" s="144"/>
      <c r="G9" s="144">
        <v>2567600</v>
      </c>
    </row>
    <row r="10" outlineLevel="2" spans="1:7">
      <c r="A10" s="146" t="s">
        <v>106</v>
      </c>
      <c r="B10" s="146" t="s">
        <v>107</v>
      </c>
      <c r="C10" s="144">
        <v>1359327.52</v>
      </c>
      <c r="D10" s="144">
        <v>1358127.52</v>
      </c>
      <c r="E10" s="144">
        <v>1256907</v>
      </c>
      <c r="F10" s="144">
        <v>101220.52</v>
      </c>
      <c r="G10" s="144">
        <v>1200</v>
      </c>
    </row>
    <row r="11" spans="1:7">
      <c r="A11" s="143" t="s">
        <v>108</v>
      </c>
      <c r="B11" s="143" t="s">
        <v>109</v>
      </c>
      <c r="C11" s="144">
        <v>212300.68</v>
      </c>
      <c r="D11" s="144">
        <v>212300.68</v>
      </c>
      <c r="E11" s="144">
        <v>212300.68</v>
      </c>
      <c r="F11" s="144"/>
      <c r="G11" s="144"/>
    </row>
    <row r="12" outlineLevel="1" spans="1:7">
      <c r="A12" s="145" t="s">
        <v>110</v>
      </c>
      <c r="B12" s="145" t="s">
        <v>111</v>
      </c>
      <c r="C12" s="144">
        <v>195691.68</v>
      </c>
      <c r="D12" s="144">
        <v>195691.68</v>
      </c>
      <c r="E12" s="144">
        <v>195691.68</v>
      </c>
      <c r="F12" s="144"/>
      <c r="G12" s="144"/>
    </row>
    <row r="13" ht="24" outlineLevel="2" spans="1:7">
      <c r="A13" s="146" t="s">
        <v>112</v>
      </c>
      <c r="B13" s="146" t="s">
        <v>113</v>
      </c>
      <c r="C13" s="144">
        <v>195691.68</v>
      </c>
      <c r="D13" s="144">
        <v>195691.68</v>
      </c>
      <c r="E13" s="144">
        <v>195691.68</v>
      </c>
      <c r="F13" s="144"/>
      <c r="G13" s="144"/>
    </row>
    <row r="14" outlineLevel="1" spans="1:7">
      <c r="A14" s="145" t="s">
        <v>114</v>
      </c>
      <c r="B14" s="145" t="s">
        <v>115</v>
      </c>
      <c r="C14" s="144">
        <v>16609</v>
      </c>
      <c r="D14" s="144">
        <v>16609</v>
      </c>
      <c r="E14" s="144">
        <v>16609</v>
      </c>
      <c r="F14" s="144"/>
      <c r="G14" s="144"/>
    </row>
    <row r="15" outlineLevel="2" spans="1:7">
      <c r="A15" s="146" t="s">
        <v>116</v>
      </c>
      <c r="B15" s="146" t="s">
        <v>115</v>
      </c>
      <c r="C15" s="144">
        <v>16609</v>
      </c>
      <c r="D15" s="144">
        <v>16609</v>
      </c>
      <c r="E15" s="144">
        <v>16609</v>
      </c>
      <c r="F15" s="144"/>
      <c r="G15" s="144"/>
    </row>
    <row r="16" spans="1:7">
      <c r="A16" s="143" t="s">
        <v>117</v>
      </c>
      <c r="B16" s="143" t="s">
        <v>118</v>
      </c>
      <c r="C16" s="144">
        <v>140404</v>
      </c>
      <c r="D16" s="144">
        <v>140404</v>
      </c>
      <c r="E16" s="144">
        <v>140404</v>
      </c>
      <c r="F16" s="144"/>
      <c r="G16" s="144"/>
    </row>
    <row r="17" outlineLevel="1" spans="1:7">
      <c r="A17" s="145" t="s">
        <v>119</v>
      </c>
      <c r="B17" s="145" t="s">
        <v>120</v>
      </c>
      <c r="C17" s="144">
        <v>140404</v>
      </c>
      <c r="D17" s="144">
        <v>140404</v>
      </c>
      <c r="E17" s="144">
        <v>140404</v>
      </c>
      <c r="F17" s="144"/>
      <c r="G17" s="144"/>
    </row>
    <row r="18" outlineLevel="2" spans="1:7">
      <c r="A18" s="146" t="s">
        <v>121</v>
      </c>
      <c r="B18" s="146" t="s">
        <v>122</v>
      </c>
      <c r="C18" s="144">
        <v>1050</v>
      </c>
      <c r="D18" s="144">
        <v>1050</v>
      </c>
      <c r="E18" s="144">
        <v>1050</v>
      </c>
      <c r="F18" s="144"/>
      <c r="G18" s="144"/>
    </row>
    <row r="19" outlineLevel="2" spans="1:7">
      <c r="A19" s="146" t="s">
        <v>123</v>
      </c>
      <c r="B19" s="146" t="s">
        <v>124</v>
      </c>
      <c r="C19" s="144">
        <v>81778</v>
      </c>
      <c r="D19" s="144">
        <v>81778</v>
      </c>
      <c r="E19" s="144">
        <v>81778</v>
      </c>
      <c r="F19" s="144"/>
      <c r="G19" s="144"/>
    </row>
    <row r="20" outlineLevel="2" spans="1:7">
      <c r="A20" s="146" t="s">
        <v>125</v>
      </c>
      <c r="B20" s="146" t="s">
        <v>126</v>
      </c>
      <c r="C20" s="144">
        <v>48923</v>
      </c>
      <c r="D20" s="144">
        <v>48923</v>
      </c>
      <c r="E20" s="144">
        <v>48923</v>
      </c>
      <c r="F20" s="144"/>
      <c r="G20" s="144"/>
    </row>
    <row r="21" outlineLevel="2" spans="1:7">
      <c r="A21" s="146" t="s">
        <v>127</v>
      </c>
      <c r="B21" s="146" t="s">
        <v>128</v>
      </c>
      <c r="C21" s="144">
        <v>8653</v>
      </c>
      <c r="D21" s="144">
        <v>8653</v>
      </c>
      <c r="E21" s="144">
        <v>8653</v>
      </c>
      <c r="F21" s="144"/>
      <c r="G21" s="144"/>
    </row>
    <row r="22" spans="1:7">
      <c r="A22" s="143" t="s">
        <v>129</v>
      </c>
      <c r="B22" s="143" t="s">
        <v>130</v>
      </c>
      <c r="C22" s="144">
        <v>146768.76</v>
      </c>
      <c r="D22" s="144">
        <v>146768.76</v>
      </c>
      <c r="E22" s="144">
        <v>146768.76</v>
      </c>
      <c r="F22" s="144"/>
      <c r="G22" s="144"/>
    </row>
    <row r="23" outlineLevel="1" spans="1:7">
      <c r="A23" s="145" t="s">
        <v>131</v>
      </c>
      <c r="B23" s="145" t="s">
        <v>132</v>
      </c>
      <c r="C23" s="144">
        <v>146768.76</v>
      </c>
      <c r="D23" s="144">
        <v>146768.76</v>
      </c>
      <c r="E23" s="144">
        <v>146768.76</v>
      </c>
      <c r="F23" s="144"/>
      <c r="G23" s="144"/>
    </row>
    <row r="24" outlineLevel="2" spans="1:7">
      <c r="A24" s="146" t="s">
        <v>133</v>
      </c>
      <c r="B24" s="146" t="s">
        <v>134</v>
      </c>
      <c r="C24" s="144">
        <v>146768.76</v>
      </c>
      <c r="D24" s="144">
        <v>146768.76</v>
      </c>
      <c r="E24" s="144">
        <v>146768.76</v>
      </c>
      <c r="F24" s="144"/>
      <c r="G24" s="144"/>
    </row>
    <row r="25" ht="18.75" customHeight="1" spans="1:7">
      <c r="A25" s="142" t="s">
        <v>56</v>
      </c>
      <c r="B25" s="142"/>
      <c r="C25" s="144">
        <v>4426400.96</v>
      </c>
      <c r="D25" s="144">
        <v>1857600.96</v>
      </c>
      <c r="E25" s="144">
        <v>1756380.44</v>
      </c>
      <c r="F25" s="144">
        <v>101220.52</v>
      </c>
      <c r="G25" s="144">
        <v>2568800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31"/>
      <c r="B1" s="131"/>
      <c r="C1" s="132"/>
      <c r="D1" s="1"/>
      <c r="E1" s="1"/>
      <c r="F1" s="133" t="s">
        <v>179</v>
      </c>
    </row>
    <row r="2" ht="33.75" customHeight="1" spans="1:6">
      <c r="A2" s="134" t="str">
        <f>"2026"&amp;"年一般公共预算“三公”经费支出预算表"</f>
        <v>2026年一般公共预算“三公”经费支出预算表</v>
      </c>
      <c r="B2" s="134"/>
      <c r="C2" s="134"/>
      <c r="D2" s="134"/>
      <c r="E2" s="134"/>
      <c r="F2" s="134"/>
    </row>
    <row r="3" ht="21.75" customHeight="1" spans="1:6">
      <c r="A3" s="135" t="str">
        <f>"单位名称："&amp;"瑞丽市投资促进局"</f>
        <v>单位名称：瑞丽市投资促进局</v>
      </c>
      <c r="B3" s="131"/>
      <c r="C3" s="132"/>
      <c r="D3" s="3"/>
      <c r="E3" s="1"/>
      <c r="F3" s="133" t="s">
        <v>53</v>
      </c>
    </row>
    <row r="4" ht="19.5" customHeight="1" spans="1:6">
      <c r="A4" s="11" t="s">
        <v>180</v>
      </c>
      <c r="B4" s="71" t="s">
        <v>181</v>
      </c>
      <c r="C4" s="12" t="s">
        <v>182</v>
      </c>
      <c r="D4" s="13"/>
      <c r="E4" s="14"/>
      <c r="F4" s="71" t="s">
        <v>183</v>
      </c>
    </row>
    <row r="5" ht="19.5" customHeight="1" spans="1:6">
      <c r="A5" s="18"/>
      <c r="B5" s="72"/>
      <c r="C5" s="36" t="s">
        <v>59</v>
      </c>
      <c r="D5" s="36" t="s">
        <v>184</v>
      </c>
      <c r="E5" s="36" t="s">
        <v>185</v>
      </c>
      <c r="F5" s="72"/>
    </row>
    <row r="6" ht="18.75" customHeight="1" spans="1:6">
      <c r="A6" s="136">
        <v>1</v>
      </c>
      <c r="B6" s="136">
        <v>2</v>
      </c>
      <c r="C6" s="137">
        <v>3</v>
      </c>
      <c r="D6" s="136">
        <v>4</v>
      </c>
      <c r="E6" s="136">
        <v>5</v>
      </c>
      <c r="F6" s="136">
        <v>6</v>
      </c>
    </row>
    <row r="7" ht="24.75" customHeight="1" spans="1:6">
      <c r="A7" s="138">
        <v>1338200</v>
      </c>
      <c r="B7" s="138">
        <v>80000</v>
      </c>
      <c r="C7" s="139">
        <v>58200</v>
      </c>
      <c r="D7" s="138"/>
      <c r="E7" s="138">
        <v>58200</v>
      </c>
      <c r="F7" s="138">
        <v>1200000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59"/>
  <sheetViews>
    <sheetView showZeros="0" topLeftCell="A49" workbookViewId="0">
      <selection activeCell="A1" sqref="A1"/>
    </sheetView>
  </sheetViews>
  <sheetFormatPr defaultColWidth="10.2761904761905" defaultRowHeight="15" customHeight="1"/>
  <cols>
    <col min="1" max="2" width="12.4190476190476" customWidth="1"/>
    <col min="3" max="3" width="10.8571428571429" customWidth="1"/>
    <col min="4" max="4" width="6.0095238095238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761904761905" customWidth="1"/>
    <col min="10" max="11" width="6.00952380952381" customWidth="1"/>
    <col min="12" max="12" width="12.2761904761905" customWidth="1"/>
    <col min="13" max="13" width="3.71428571428571" customWidth="1"/>
    <col min="14" max="14" width="5.05714285714286" customWidth="1"/>
    <col min="15" max="15" width="5.77142857142857" customWidth="1"/>
    <col min="16" max="16" width="6.57142857142857" customWidth="1"/>
    <col min="17" max="17" width="4.77142857142857" customWidth="1"/>
    <col min="18" max="18" width="4.27619047619048" customWidth="1"/>
    <col min="19" max="23" width="4.71428571428571" customWidth="1"/>
  </cols>
  <sheetData>
    <row r="1" ht="18.75" customHeight="1" spans="1:23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7" t="s">
        <v>186</v>
      </c>
      <c r="U1" s="127"/>
      <c r="V1" s="127"/>
      <c r="W1" s="127"/>
    </row>
    <row r="2" ht="45.75" customHeight="1" spans="1:23">
      <c r="A2" s="128" t="str">
        <f>"2026"&amp;"年部门基本支出预算表"</f>
        <v>2026年部门基本支出预算表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</row>
    <row r="3" ht="18.75" customHeight="1" spans="1:23">
      <c r="A3" s="126" t="str">
        <f>"单位名称："&amp;"瑞丽市投资促进局"</f>
        <v>单位名称：瑞丽市投资促进局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7" t="s">
        <v>53</v>
      </c>
      <c r="U3" s="127"/>
      <c r="V3" s="127"/>
      <c r="W3" s="127"/>
    </row>
    <row r="4" ht="18.75" customHeight="1" spans="1:23">
      <c r="A4" s="129" t="s">
        <v>187</v>
      </c>
      <c r="B4" s="129" t="s">
        <v>188</v>
      </c>
      <c r="C4" s="129" t="s">
        <v>189</v>
      </c>
      <c r="D4" s="129" t="s">
        <v>190</v>
      </c>
      <c r="E4" s="129" t="s">
        <v>191</v>
      </c>
      <c r="F4" s="129" t="s">
        <v>192</v>
      </c>
      <c r="G4" s="129" t="s">
        <v>193</v>
      </c>
      <c r="H4" s="129" t="s">
        <v>194</v>
      </c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</row>
    <row r="5" ht="28.3" customHeight="1" spans="1:23">
      <c r="A5" s="129"/>
      <c r="B5" s="129"/>
      <c r="C5" s="129"/>
      <c r="D5" s="129"/>
      <c r="E5" s="129"/>
      <c r="F5" s="129"/>
      <c r="G5" s="129"/>
      <c r="H5" s="129" t="s">
        <v>195</v>
      </c>
      <c r="I5" s="129" t="s">
        <v>60</v>
      </c>
      <c r="J5" s="129" t="s">
        <v>196</v>
      </c>
      <c r="K5" s="129" t="s">
        <v>197</v>
      </c>
      <c r="L5" s="129" t="s">
        <v>198</v>
      </c>
      <c r="M5" s="129" t="s">
        <v>199</v>
      </c>
      <c r="N5" s="129" t="s">
        <v>200</v>
      </c>
      <c r="O5" s="129" t="s">
        <v>61</v>
      </c>
      <c r="P5" s="129" t="s">
        <v>62</v>
      </c>
      <c r="Q5" s="129" t="s">
        <v>63</v>
      </c>
      <c r="R5" s="129" t="s">
        <v>77</v>
      </c>
      <c r="S5" s="129"/>
      <c r="T5" s="129"/>
      <c r="U5" s="129"/>
      <c r="V5" s="129"/>
      <c r="W5" s="129"/>
    </row>
    <row r="6" ht="24" customHeight="1" spans="1:23">
      <c r="A6" s="129"/>
      <c r="B6" s="129"/>
      <c r="C6" s="129"/>
      <c r="D6" s="129"/>
      <c r="E6" s="129"/>
      <c r="F6" s="129"/>
      <c r="G6" s="129"/>
      <c r="H6" s="129"/>
      <c r="I6" s="129" t="s">
        <v>201</v>
      </c>
      <c r="J6" s="129" t="s">
        <v>196</v>
      </c>
      <c r="K6" s="129" t="s">
        <v>197</v>
      </c>
      <c r="L6" s="129" t="s">
        <v>198</v>
      </c>
      <c r="M6" s="129" t="s">
        <v>199</v>
      </c>
      <c r="N6" s="129" t="s">
        <v>60</v>
      </c>
      <c r="O6" s="129" t="s">
        <v>61</v>
      </c>
      <c r="P6" s="129" t="s">
        <v>62</v>
      </c>
      <c r="Q6" s="129"/>
      <c r="R6" s="129" t="s">
        <v>59</v>
      </c>
      <c r="S6" s="129" t="s">
        <v>66</v>
      </c>
      <c r="T6" s="129" t="s">
        <v>67</v>
      </c>
      <c r="U6" s="129" t="s">
        <v>68</v>
      </c>
      <c r="V6" s="129" t="s">
        <v>69</v>
      </c>
      <c r="W6" s="129" t="s">
        <v>70</v>
      </c>
    </row>
    <row r="7" ht="32.05" customHeight="1" spans="1:23">
      <c r="A7" s="129"/>
      <c r="B7" s="129"/>
      <c r="C7" s="129"/>
      <c r="D7" s="129"/>
      <c r="E7" s="129"/>
      <c r="F7" s="129"/>
      <c r="G7" s="129"/>
      <c r="H7" s="129"/>
      <c r="I7" s="129" t="s">
        <v>59</v>
      </c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</row>
    <row r="8" ht="18.75" customHeight="1" spans="1:23">
      <c r="A8" s="129" t="s">
        <v>85</v>
      </c>
      <c r="B8" s="129" t="s">
        <v>86</v>
      </c>
      <c r="C8" s="129" t="s">
        <v>87</v>
      </c>
      <c r="D8" s="129" t="s">
        <v>88</v>
      </c>
      <c r="E8" s="129" t="s">
        <v>89</v>
      </c>
      <c r="F8" s="129" t="s">
        <v>90</v>
      </c>
      <c r="G8" s="129" t="s">
        <v>91</v>
      </c>
      <c r="H8" s="129" t="s">
        <v>92</v>
      </c>
      <c r="I8" s="129" t="s">
        <v>93</v>
      </c>
      <c r="J8" s="129" t="s">
        <v>94</v>
      </c>
      <c r="K8" s="129" t="s">
        <v>95</v>
      </c>
      <c r="L8" s="129" t="s">
        <v>96</v>
      </c>
      <c r="M8" s="129" t="s">
        <v>97</v>
      </c>
      <c r="N8" s="129" t="s">
        <v>98</v>
      </c>
      <c r="O8" s="129" t="s">
        <v>99</v>
      </c>
      <c r="P8" s="129" t="s">
        <v>202</v>
      </c>
      <c r="Q8" s="129" t="s">
        <v>203</v>
      </c>
      <c r="R8" s="129" t="s">
        <v>204</v>
      </c>
      <c r="S8" s="129" t="s">
        <v>205</v>
      </c>
      <c r="T8" s="129" t="s">
        <v>206</v>
      </c>
      <c r="U8" s="129" t="s">
        <v>207</v>
      </c>
      <c r="V8" s="129" t="s">
        <v>208</v>
      </c>
      <c r="W8" s="129" t="s">
        <v>209</v>
      </c>
    </row>
    <row r="9" ht="53.25" customHeight="1" spans="1:23">
      <c r="A9" s="123" t="s">
        <v>72</v>
      </c>
      <c r="B9" s="123"/>
      <c r="C9" s="123"/>
      <c r="D9" s="123"/>
      <c r="E9" s="123"/>
      <c r="F9" s="123"/>
      <c r="G9" s="123"/>
      <c r="H9" s="124">
        <v>1857600.96</v>
      </c>
      <c r="I9" s="124">
        <v>1857600.96</v>
      </c>
      <c r="J9" s="124"/>
      <c r="K9" s="124"/>
      <c r="L9" s="124">
        <v>1857600.96</v>
      </c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ht="53.25" customHeight="1" outlineLevel="1" spans="1:23">
      <c r="A10" s="123" t="s">
        <v>72</v>
      </c>
      <c r="B10" s="123" t="s">
        <v>210</v>
      </c>
      <c r="C10" s="123" t="s">
        <v>211</v>
      </c>
      <c r="D10" s="123" t="s">
        <v>106</v>
      </c>
      <c r="E10" s="123" t="s">
        <v>107</v>
      </c>
      <c r="F10" s="123" t="s">
        <v>212</v>
      </c>
      <c r="G10" s="123" t="s">
        <v>213</v>
      </c>
      <c r="H10" s="124">
        <v>10753</v>
      </c>
      <c r="I10" s="124">
        <v>10753</v>
      </c>
      <c r="J10" s="124"/>
      <c r="K10" s="124"/>
      <c r="L10" s="124">
        <v>10753</v>
      </c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</row>
    <row r="11" ht="53.25" customHeight="1" outlineLevel="1" spans="1:23">
      <c r="A11" s="123" t="s">
        <v>72</v>
      </c>
      <c r="B11" s="123" t="s">
        <v>214</v>
      </c>
      <c r="C11" s="123" t="s">
        <v>215</v>
      </c>
      <c r="D11" s="123" t="s">
        <v>106</v>
      </c>
      <c r="E11" s="123" t="s">
        <v>107</v>
      </c>
      <c r="F11" s="123" t="s">
        <v>216</v>
      </c>
      <c r="G11" s="123" t="s">
        <v>217</v>
      </c>
      <c r="H11" s="124">
        <v>93156</v>
      </c>
      <c r="I11" s="124">
        <v>93156</v>
      </c>
      <c r="J11" s="124"/>
      <c r="K11" s="124"/>
      <c r="L11" s="124">
        <v>93156</v>
      </c>
      <c r="M11" s="123"/>
      <c r="N11" s="124"/>
      <c r="O11" s="124"/>
      <c r="P11" s="124"/>
      <c r="Q11" s="124"/>
      <c r="R11" s="124"/>
      <c r="S11" s="124"/>
      <c r="T11" s="124"/>
      <c r="U11" s="124"/>
      <c r="V11" s="124"/>
      <c r="W11" s="124"/>
    </row>
    <row r="12" ht="53.25" customHeight="1" outlineLevel="1" spans="1:23">
      <c r="A12" s="123" t="s">
        <v>72</v>
      </c>
      <c r="B12" s="123" t="s">
        <v>218</v>
      </c>
      <c r="C12" s="123" t="s">
        <v>219</v>
      </c>
      <c r="D12" s="123" t="s">
        <v>106</v>
      </c>
      <c r="E12" s="123" t="s">
        <v>107</v>
      </c>
      <c r="F12" s="123" t="s">
        <v>220</v>
      </c>
      <c r="G12" s="123" t="s">
        <v>221</v>
      </c>
      <c r="H12" s="124">
        <v>129036</v>
      </c>
      <c r="I12" s="124">
        <v>129036</v>
      </c>
      <c r="J12" s="124"/>
      <c r="K12" s="124"/>
      <c r="L12" s="124">
        <v>129036</v>
      </c>
      <c r="M12" s="123"/>
      <c r="N12" s="124"/>
      <c r="O12" s="124"/>
      <c r="P12" s="124"/>
      <c r="Q12" s="124"/>
      <c r="R12" s="124"/>
      <c r="S12" s="124"/>
      <c r="T12" s="124"/>
      <c r="U12" s="124"/>
      <c r="V12" s="124"/>
      <c r="W12" s="124"/>
    </row>
    <row r="13" ht="53.25" customHeight="1" outlineLevel="1" spans="1:23">
      <c r="A13" s="123" t="s">
        <v>72</v>
      </c>
      <c r="B13" s="123" t="s">
        <v>210</v>
      </c>
      <c r="C13" s="123" t="s">
        <v>211</v>
      </c>
      <c r="D13" s="123" t="s">
        <v>106</v>
      </c>
      <c r="E13" s="123" t="s">
        <v>107</v>
      </c>
      <c r="F13" s="123" t="s">
        <v>212</v>
      </c>
      <c r="G13" s="123" t="s">
        <v>213</v>
      </c>
      <c r="H13" s="124">
        <v>2932</v>
      </c>
      <c r="I13" s="124">
        <v>2932</v>
      </c>
      <c r="J13" s="124"/>
      <c r="K13" s="124"/>
      <c r="L13" s="124">
        <v>2932</v>
      </c>
      <c r="M13" s="123"/>
      <c r="N13" s="124"/>
      <c r="O13" s="124"/>
      <c r="P13" s="124"/>
      <c r="Q13" s="124"/>
      <c r="R13" s="124"/>
      <c r="S13" s="124"/>
      <c r="T13" s="124"/>
      <c r="U13" s="124"/>
      <c r="V13" s="124"/>
      <c r="W13" s="124"/>
    </row>
    <row r="14" ht="53.25" customHeight="1" outlineLevel="1" spans="1:23">
      <c r="A14" s="123" t="s">
        <v>72</v>
      </c>
      <c r="B14" s="123" t="s">
        <v>222</v>
      </c>
      <c r="C14" s="123" t="s">
        <v>223</v>
      </c>
      <c r="D14" s="123" t="s">
        <v>106</v>
      </c>
      <c r="E14" s="123" t="s">
        <v>107</v>
      </c>
      <c r="F14" s="123" t="s">
        <v>216</v>
      </c>
      <c r="G14" s="123" t="s">
        <v>217</v>
      </c>
      <c r="H14" s="124">
        <v>25198</v>
      </c>
      <c r="I14" s="124">
        <v>25198</v>
      </c>
      <c r="J14" s="124"/>
      <c r="K14" s="124"/>
      <c r="L14" s="124">
        <v>25198</v>
      </c>
      <c r="M14" s="123"/>
      <c r="N14" s="124"/>
      <c r="O14" s="124"/>
      <c r="P14" s="124"/>
      <c r="Q14" s="124"/>
      <c r="R14" s="124"/>
      <c r="S14" s="124"/>
      <c r="T14" s="124"/>
      <c r="U14" s="124"/>
      <c r="V14" s="124"/>
      <c r="W14" s="124"/>
    </row>
    <row r="15" ht="53.25" customHeight="1" outlineLevel="1" spans="1:23">
      <c r="A15" s="123" t="s">
        <v>72</v>
      </c>
      <c r="B15" s="123" t="s">
        <v>222</v>
      </c>
      <c r="C15" s="123" t="s">
        <v>223</v>
      </c>
      <c r="D15" s="123" t="s">
        <v>106</v>
      </c>
      <c r="E15" s="123" t="s">
        <v>107</v>
      </c>
      <c r="F15" s="123" t="s">
        <v>216</v>
      </c>
      <c r="G15" s="123" t="s">
        <v>217</v>
      </c>
      <c r="H15" s="124">
        <v>5039</v>
      </c>
      <c r="I15" s="124">
        <v>5039</v>
      </c>
      <c r="J15" s="124"/>
      <c r="K15" s="124"/>
      <c r="L15" s="124">
        <v>5039</v>
      </c>
      <c r="M15" s="123"/>
      <c r="N15" s="124"/>
      <c r="O15" s="124"/>
      <c r="P15" s="124"/>
      <c r="Q15" s="124"/>
      <c r="R15" s="124"/>
      <c r="S15" s="124"/>
      <c r="T15" s="124"/>
      <c r="U15" s="124"/>
      <c r="V15" s="124"/>
      <c r="W15" s="124"/>
    </row>
    <row r="16" ht="53.25" customHeight="1" outlineLevel="1" spans="1:23">
      <c r="A16" s="123" t="s">
        <v>72</v>
      </c>
      <c r="B16" s="123" t="s">
        <v>224</v>
      </c>
      <c r="C16" s="123" t="s">
        <v>225</v>
      </c>
      <c r="D16" s="123" t="s">
        <v>106</v>
      </c>
      <c r="E16" s="123" t="s">
        <v>107</v>
      </c>
      <c r="F16" s="123" t="s">
        <v>220</v>
      </c>
      <c r="G16" s="123" t="s">
        <v>221</v>
      </c>
      <c r="H16" s="124">
        <v>302376</v>
      </c>
      <c r="I16" s="124">
        <v>302376</v>
      </c>
      <c r="J16" s="124"/>
      <c r="K16" s="124"/>
      <c r="L16" s="124">
        <v>302376</v>
      </c>
      <c r="M16" s="123"/>
      <c r="N16" s="124"/>
      <c r="O16" s="124"/>
      <c r="P16" s="124"/>
      <c r="Q16" s="124"/>
      <c r="R16" s="124"/>
      <c r="S16" s="124"/>
      <c r="T16" s="124"/>
      <c r="U16" s="124"/>
      <c r="V16" s="124"/>
      <c r="W16" s="124"/>
    </row>
    <row r="17" ht="53.25" customHeight="1" outlineLevel="1" spans="1:23">
      <c r="A17" s="123" t="s">
        <v>72</v>
      </c>
      <c r="B17" s="123" t="s">
        <v>218</v>
      </c>
      <c r="C17" s="123" t="s">
        <v>219</v>
      </c>
      <c r="D17" s="123" t="s">
        <v>106</v>
      </c>
      <c r="E17" s="123" t="s">
        <v>107</v>
      </c>
      <c r="F17" s="123" t="s">
        <v>220</v>
      </c>
      <c r="G17" s="123" t="s">
        <v>221</v>
      </c>
      <c r="H17" s="124">
        <v>35184</v>
      </c>
      <c r="I17" s="124">
        <v>35184</v>
      </c>
      <c r="J17" s="124"/>
      <c r="K17" s="124"/>
      <c r="L17" s="124">
        <v>35184</v>
      </c>
      <c r="M17" s="123"/>
      <c r="N17" s="124"/>
      <c r="O17" s="124"/>
      <c r="P17" s="124"/>
      <c r="Q17" s="124"/>
      <c r="R17" s="124"/>
      <c r="S17" s="124"/>
      <c r="T17" s="124"/>
      <c r="U17" s="124"/>
      <c r="V17" s="124"/>
      <c r="W17" s="124"/>
    </row>
    <row r="18" ht="53.25" customHeight="1" outlineLevel="1" spans="1:23">
      <c r="A18" s="123" t="s">
        <v>72</v>
      </c>
      <c r="B18" s="123" t="s">
        <v>224</v>
      </c>
      <c r="C18" s="123" t="s">
        <v>225</v>
      </c>
      <c r="D18" s="123" t="s">
        <v>106</v>
      </c>
      <c r="E18" s="123" t="s">
        <v>107</v>
      </c>
      <c r="F18" s="123" t="s">
        <v>220</v>
      </c>
      <c r="G18" s="123" t="s">
        <v>221</v>
      </c>
      <c r="H18" s="124">
        <v>60475</v>
      </c>
      <c r="I18" s="124">
        <v>60475</v>
      </c>
      <c r="J18" s="124"/>
      <c r="K18" s="124"/>
      <c r="L18" s="124">
        <v>60475</v>
      </c>
      <c r="M18" s="123"/>
      <c r="N18" s="124"/>
      <c r="O18" s="124"/>
      <c r="P18" s="124"/>
      <c r="Q18" s="124"/>
      <c r="R18" s="124"/>
      <c r="S18" s="124"/>
      <c r="T18" s="124"/>
      <c r="U18" s="124"/>
      <c r="V18" s="124"/>
      <c r="W18" s="124"/>
    </row>
    <row r="19" ht="53.25" customHeight="1" outlineLevel="1" spans="1:23">
      <c r="A19" s="123" t="s">
        <v>72</v>
      </c>
      <c r="B19" s="123" t="s">
        <v>226</v>
      </c>
      <c r="C19" s="123" t="s">
        <v>227</v>
      </c>
      <c r="D19" s="123" t="s">
        <v>106</v>
      </c>
      <c r="E19" s="123" t="s">
        <v>107</v>
      </c>
      <c r="F19" s="123" t="s">
        <v>228</v>
      </c>
      <c r="G19" s="123" t="s">
        <v>229</v>
      </c>
      <c r="H19" s="124"/>
      <c r="I19" s="124"/>
      <c r="J19" s="124"/>
      <c r="K19" s="124"/>
      <c r="L19" s="124"/>
      <c r="M19" s="123"/>
      <c r="N19" s="124"/>
      <c r="O19" s="124"/>
      <c r="P19" s="124"/>
      <c r="Q19" s="124"/>
      <c r="R19" s="124"/>
      <c r="S19" s="124"/>
      <c r="T19" s="124"/>
      <c r="U19" s="124"/>
      <c r="V19" s="124"/>
      <c r="W19" s="124"/>
    </row>
    <row r="20" ht="53.25" customHeight="1" outlineLevel="1" spans="1:23">
      <c r="A20" s="123" t="s">
        <v>72</v>
      </c>
      <c r="B20" s="123" t="s">
        <v>230</v>
      </c>
      <c r="C20" s="123" t="s">
        <v>231</v>
      </c>
      <c r="D20" s="123" t="s">
        <v>106</v>
      </c>
      <c r="E20" s="123" t="s">
        <v>107</v>
      </c>
      <c r="F20" s="123" t="s">
        <v>228</v>
      </c>
      <c r="G20" s="123" t="s">
        <v>229</v>
      </c>
      <c r="H20" s="124"/>
      <c r="I20" s="124"/>
      <c r="J20" s="124"/>
      <c r="K20" s="124"/>
      <c r="L20" s="124"/>
      <c r="M20" s="123"/>
      <c r="N20" s="124"/>
      <c r="O20" s="124"/>
      <c r="P20" s="124"/>
      <c r="Q20" s="124"/>
      <c r="R20" s="124"/>
      <c r="S20" s="124"/>
      <c r="T20" s="124"/>
      <c r="U20" s="124"/>
      <c r="V20" s="124"/>
      <c r="W20" s="124"/>
    </row>
    <row r="21" ht="53.25" customHeight="1" outlineLevel="1" spans="1:23">
      <c r="A21" s="123" t="s">
        <v>72</v>
      </c>
      <c r="B21" s="123" t="s">
        <v>230</v>
      </c>
      <c r="C21" s="123" t="s">
        <v>231</v>
      </c>
      <c r="D21" s="123" t="s">
        <v>106</v>
      </c>
      <c r="E21" s="123" t="s">
        <v>107</v>
      </c>
      <c r="F21" s="123" t="s">
        <v>228</v>
      </c>
      <c r="G21" s="123" t="s">
        <v>229</v>
      </c>
      <c r="H21" s="124">
        <v>32280</v>
      </c>
      <c r="I21" s="124">
        <v>32280</v>
      </c>
      <c r="J21" s="124"/>
      <c r="K21" s="124"/>
      <c r="L21" s="124">
        <v>32280</v>
      </c>
      <c r="M21" s="123"/>
      <c r="N21" s="124"/>
      <c r="O21" s="124"/>
      <c r="P21" s="124"/>
      <c r="Q21" s="124"/>
      <c r="R21" s="124"/>
      <c r="S21" s="124"/>
      <c r="T21" s="124"/>
      <c r="U21" s="124"/>
      <c r="V21" s="124"/>
      <c r="W21" s="124"/>
    </row>
    <row r="22" ht="53.25" customHeight="1" outlineLevel="1" spans="1:23">
      <c r="A22" s="123" t="s">
        <v>72</v>
      </c>
      <c r="B22" s="123" t="s">
        <v>226</v>
      </c>
      <c r="C22" s="123" t="s">
        <v>227</v>
      </c>
      <c r="D22" s="123" t="s">
        <v>106</v>
      </c>
      <c r="E22" s="123" t="s">
        <v>107</v>
      </c>
      <c r="F22" s="123" t="s">
        <v>228</v>
      </c>
      <c r="G22" s="123" t="s">
        <v>229</v>
      </c>
      <c r="H22" s="124">
        <v>150804</v>
      </c>
      <c r="I22" s="124">
        <v>150804</v>
      </c>
      <c r="J22" s="124"/>
      <c r="K22" s="124"/>
      <c r="L22" s="124">
        <v>150804</v>
      </c>
      <c r="M22" s="123"/>
      <c r="N22" s="124"/>
      <c r="O22" s="124"/>
      <c r="P22" s="124"/>
      <c r="Q22" s="124"/>
      <c r="R22" s="124"/>
      <c r="S22" s="124"/>
      <c r="T22" s="124"/>
      <c r="U22" s="124"/>
      <c r="V22" s="124"/>
      <c r="W22" s="124"/>
    </row>
    <row r="23" ht="53.25" customHeight="1" outlineLevel="1" spans="1:23">
      <c r="A23" s="123" t="s">
        <v>72</v>
      </c>
      <c r="B23" s="123" t="s">
        <v>226</v>
      </c>
      <c r="C23" s="123" t="s">
        <v>227</v>
      </c>
      <c r="D23" s="123" t="s">
        <v>106</v>
      </c>
      <c r="E23" s="123" t="s">
        <v>107</v>
      </c>
      <c r="F23" s="123" t="s">
        <v>228</v>
      </c>
      <c r="G23" s="123" t="s">
        <v>229</v>
      </c>
      <c r="H23" s="124">
        <v>40999</v>
      </c>
      <c r="I23" s="124">
        <v>40999</v>
      </c>
      <c r="J23" s="124"/>
      <c r="K23" s="124"/>
      <c r="L23" s="124">
        <v>40999</v>
      </c>
      <c r="M23" s="123"/>
      <c r="N23" s="124"/>
      <c r="O23" s="124"/>
      <c r="P23" s="124"/>
      <c r="Q23" s="124"/>
      <c r="R23" s="124"/>
      <c r="S23" s="124"/>
      <c r="T23" s="124"/>
      <c r="U23" s="124"/>
      <c r="V23" s="124"/>
      <c r="W23" s="124"/>
    </row>
    <row r="24" ht="53.25" customHeight="1" outlineLevel="1" spans="1:23">
      <c r="A24" s="123" t="s">
        <v>72</v>
      </c>
      <c r="B24" s="123" t="s">
        <v>230</v>
      </c>
      <c r="C24" s="123" t="s">
        <v>231</v>
      </c>
      <c r="D24" s="123" t="s">
        <v>106</v>
      </c>
      <c r="E24" s="123" t="s">
        <v>107</v>
      </c>
      <c r="F24" s="123" t="s">
        <v>228</v>
      </c>
      <c r="G24" s="123" t="s">
        <v>229</v>
      </c>
      <c r="H24" s="124">
        <v>6456</v>
      </c>
      <c r="I24" s="124">
        <v>6456</v>
      </c>
      <c r="J24" s="124"/>
      <c r="K24" s="124"/>
      <c r="L24" s="124">
        <v>6456</v>
      </c>
      <c r="M24" s="123"/>
      <c r="N24" s="124"/>
      <c r="O24" s="124"/>
      <c r="P24" s="124"/>
      <c r="Q24" s="124"/>
      <c r="R24" s="124"/>
      <c r="S24" s="124"/>
      <c r="T24" s="124"/>
      <c r="U24" s="124"/>
      <c r="V24" s="124"/>
      <c r="W24" s="124"/>
    </row>
    <row r="25" ht="53.25" customHeight="1" outlineLevel="1" spans="1:23">
      <c r="A25" s="123" t="s">
        <v>72</v>
      </c>
      <c r="B25" s="123" t="s">
        <v>232</v>
      </c>
      <c r="C25" s="123" t="s">
        <v>233</v>
      </c>
      <c r="D25" s="123" t="s">
        <v>106</v>
      </c>
      <c r="E25" s="123" t="s">
        <v>107</v>
      </c>
      <c r="F25" s="123" t="s">
        <v>212</v>
      </c>
      <c r="G25" s="123" t="s">
        <v>213</v>
      </c>
      <c r="H25" s="124">
        <v>3000</v>
      </c>
      <c r="I25" s="124">
        <v>3000</v>
      </c>
      <c r="J25" s="124"/>
      <c r="K25" s="124"/>
      <c r="L25" s="124">
        <v>3000</v>
      </c>
      <c r="M25" s="123"/>
      <c r="N25" s="124"/>
      <c r="O25" s="124"/>
      <c r="P25" s="124"/>
      <c r="Q25" s="124"/>
      <c r="R25" s="124"/>
      <c r="S25" s="124"/>
      <c r="T25" s="124"/>
      <c r="U25" s="124"/>
      <c r="V25" s="124"/>
      <c r="W25" s="124"/>
    </row>
    <row r="26" ht="53.25" customHeight="1" outlineLevel="1" spans="1:23">
      <c r="A26" s="123" t="s">
        <v>72</v>
      </c>
      <c r="B26" s="123" t="s">
        <v>234</v>
      </c>
      <c r="C26" s="123" t="s">
        <v>235</v>
      </c>
      <c r="D26" s="123" t="s">
        <v>106</v>
      </c>
      <c r="E26" s="123" t="s">
        <v>107</v>
      </c>
      <c r="F26" s="123" t="s">
        <v>216</v>
      </c>
      <c r="G26" s="123" t="s">
        <v>217</v>
      </c>
      <c r="H26" s="124">
        <v>4500</v>
      </c>
      <c r="I26" s="124">
        <v>4500</v>
      </c>
      <c r="J26" s="124"/>
      <c r="K26" s="124"/>
      <c r="L26" s="124">
        <v>4500</v>
      </c>
      <c r="M26" s="123"/>
      <c r="N26" s="124"/>
      <c r="O26" s="124"/>
      <c r="P26" s="124"/>
      <c r="Q26" s="124"/>
      <c r="R26" s="124"/>
      <c r="S26" s="124"/>
      <c r="T26" s="124"/>
      <c r="U26" s="124"/>
      <c r="V26" s="124"/>
      <c r="W26" s="124"/>
    </row>
    <row r="27" ht="53.25" customHeight="1" outlineLevel="1" spans="1:23">
      <c r="A27" s="123" t="s">
        <v>72</v>
      </c>
      <c r="B27" s="123" t="s">
        <v>236</v>
      </c>
      <c r="C27" s="123" t="s">
        <v>237</v>
      </c>
      <c r="D27" s="123" t="s">
        <v>106</v>
      </c>
      <c r="E27" s="123" t="s">
        <v>107</v>
      </c>
      <c r="F27" s="123" t="s">
        <v>216</v>
      </c>
      <c r="G27" s="123" t="s">
        <v>217</v>
      </c>
      <c r="H27" s="124">
        <v>87300</v>
      </c>
      <c r="I27" s="124">
        <v>87300</v>
      </c>
      <c r="J27" s="124"/>
      <c r="K27" s="124"/>
      <c r="L27" s="124">
        <v>87300</v>
      </c>
      <c r="M27" s="123"/>
      <c r="N27" s="124"/>
      <c r="O27" s="124"/>
      <c r="P27" s="124"/>
      <c r="Q27" s="124"/>
      <c r="R27" s="124"/>
      <c r="S27" s="124"/>
      <c r="T27" s="124"/>
      <c r="U27" s="124"/>
      <c r="V27" s="124"/>
      <c r="W27" s="124"/>
    </row>
    <row r="28" ht="53.25" customHeight="1" outlineLevel="1" spans="1:23">
      <c r="A28" s="123" t="s">
        <v>72</v>
      </c>
      <c r="B28" s="123" t="s">
        <v>214</v>
      </c>
      <c r="C28" s="123" t="s">
        <v>215</v>
      </c>
      <c r="D28" s="123" t="s">
        <v>106</v>
      </c>
      <c r="E28" s="123" t="s">
        <v>107</v>
      </c>
      <c r="F28" s="123" t="s">
        <v>216</v>
      </c>
      <c r="G28" s="123" t="s">
        <v>217</v>
      </c>
      <c r="H28" s="124">
        <v>151740</v>
      </c>
      <c r="I28" s="124">
        <v>151740</v>
      </c>
      <c r="J28" s="124"/>
      <c r="K28" s="124"/>
      <c r="L28" s="124">
        <v>151740</v>
      </c>
      <c r="M28" s="123"/>
      <c r="N28" s="124"/>
      <c r="O28" s="124"/>
      <c r="P28" s="124"/>
      <c r="Q28" s="124"/>
      <c r="R28" s="124"/>
      <c r="S28" s="124"/>
      <c r="T28" s="124"/>
      <c r="U28" s="124"/>
      <c r="V28" s="124"/>
      <c r="W28" s="124"/>
    </row>
    <row r="29" ht="53.25" customHeight="1" outlineLevel="1" spans="1:23">
      <c r="A29" s="123" t="s">
        <v>72</v>
      </c>
      <c r="B29" s="123" t="s">
        <v>236</v>
      </c>
      <c r="C29" s="123" t="s">
        <v>237</v>
      </c>
      <c r="D29" s="123" t="s">
        <v>106</v>
      </c>
      <c r="E29" s="123" t="s">
        <v>107</v>
      </c>
      <c r="F29" s="123" t="s">
        <v>216</v>
      </c>
      <c r="G29" s="123" t="s">
        <v>217</v>
      </c>
      <c r="H29" s="124">
        <v>17460</v>
      </c>
      <c r="I29" s="124">
        <v>17460</v>
      </c>
      <c r="J29" s="124"/>
      <c r="K29" s="124"/>
      <c r="L29" s="124">
        <v>17460</v>
      </c>
      <c r="M29" s="123"/>
      <c r="N29" s="124"/>
      <c r="O29" s="124"/>
      <c r="P29" s="124"/>
      <c r="Q29" s="124"/>
      <c r="R29" s="124"/>
      <c r="S29" s="124"/>
      <c r="T29" s="124"/>
      <c r="U29" s="124"/>
      <c r="V29" s="124"/>
      <c r="W29" s="124"/>
    </row>
    <row r="30" ht="53.25" customHeight="1" outlineLevel="1" spans="1:23">
      <c r="A30" s="123" t="s">
        <v>72</v>
      </c>
      <c r="B30" s="123" t="s">
        <v>214</v>
      </c>
      <c r="C30" s="123" t="s">
        <v>215</v>
      </c>
      <c r="D30" s="123" t="s">
        <v>106</v>
      </c>
      <c r="E30" s="123" t="s">
        <v>107</v>
      </c>
      <c r="F30" s="123" t="s">
        <v>216</v>
      </c>
      <c r="G30" s="123" t="s">
        <v>217</v>
      </c>
      <c r="H30" s="124">
        <v>48979</v>
      </c>
      <c r="I30" s="124">
        <v>48979</v>
      </c>
      <c r="J30" s="124"/>
      <c r="K30" s="124"/>
      <c r="L30" s="124">
        <v>48979</v>
      </c>
      <c r="M30" s="123"/>
      <c r="N30" s="124"/>
      <c r="O30" s="124"/>
      <c r="P30" s="124"/>
      <c r="Q30" s="124"/>
      <c r="R30" s="124"/>
      <c r="S30" s="124"/>
      <c r="T30" s="124"/>
      <c r="U30" s="124"/>
      <c r="V30" s="124"/>
      <c r="W30" s="124"/>
    </row>
    <row r="31" ht="53.25" customHeight="1" outlineLevel="1" spans="1:23">
      <c r="A31" s="123" t="s">
        <v>72</v>
      </c>
      <c r="B31" s="123" t="s">
        <v>238</v>
      </c>
      <c r="C31" s="123" t="s">
        <v>239</v>
      </c>
      <c r="D31" s="123" t="s">
        <v>112</v>
      </c>
      <c r="E31" s="123" t="s">
        <v>113</v>
      </c>
      <c r="F31" s="123" t="s">
        <v>240</v>
      </c>
      <c r="G31" s="123" t="s">
        <v>241</v>
      </c>
      <c r="H31" s="124">
        <v>160131.68</v>
      </c>
      <c r="I31" s="124">
        <v>160131.68</v>
      </c>
      <c r="J31" s="124"/>
      <c r="K31" s="124"/>
      <c r="L31" s="124">
        <v>160131.68</v>
      </c>
      <c r="M31" s="123"/>
      <c r="N31" s="124"/>
      <c r="O31" s="124"/>
      <c r="P31" s="124"/>
      <c r="Q31" s="124"/>
      <c r="R31" s="124"/>
      <c r="S31" s="124"/>
      <c r="T31" s="124"/>
      <c r="U31" s="124"/>
      <c r="V31" s="124"/>
      <c r="W31" s="124"/>
    </row>
    <row r="32" ht="53.25" customHeight="1" outlineLevel="1" spans="1:23">
      <c r="A32" s="123" t="s">
        <v>72</v>
      </c>
      <c r="B32" s="123" t="s">
        <v>238</v>
      </c>
      <c r="C32" s="123" t="s">
        <v>239</v>
      </c>
      <c r="D32" s="123" t="s">
        <v>112</v>
      </c>
      <c r="E32" s="123" t="s">
        <v>113</v>
      </c>
      <c r="F32" s="123" t="s">
        <v>240</v>
      </c>
      <c r="G32" s="123" t="s">
        <v>241</v>
      </c>
      <c r="H32" s="124">
        <v>35560</v>
      </c>
      <c r="I32" s="124">
        <v>35560</v>
      </c>
      <c r="J32" s="124"/>
      <c r="K32" s="124"/>
      <c r="L32" s="124">
        <v>35560</v>
      </c>
      <c r="M32" s="123"/>
      <c r="N32" s="124"/>
      <c r="O32" s="124"/>
      <c r="P32" s="124"/>
      <c r="Q32" s="124"/>
      <c r="R32" s="124"/>
      <c r="S32" s="124"/>
      <c r="T32" s="124"/>
      <c r="U32" s="124"/>
      <c r="V32" s="124"/>
      <c r="W32" s="124"/>
    </row>
    <row r="33" ht="53.25" customHeight="1" outlineLevel="1" spans="1:23">
      <c r="A33" s="123" t="s">
        <v>72</v>
      </c>
      <c r="B33" s="123" t="s">
        <v>242</v>
      </c>
      <c r="C33" s="123" t="s">
        <v>243</v>
      </c>
      <c r="D33" s="123" t="s">
        <v>123</v>
      </c>
      <c r="E33" s="123" t="s">
        <v>124</v>
      </c>
      <c r="F33" s="123" t="s">
        <v>244</v>
      </c>
      <c r="G33" s="123" t="s">
        <v>245</v>
      </c>
      <c r="H33" s="124">
        <v>2450</v>
      </c>
      <c r="I33" s="124">
        <v>2450</v>
      </c>
      <c r="J33" s="124"/>
      <c r="K33" s="124"/>
      <c r="L33" s="124">
        <v>2450</v>
      </c>
      <c r="M33" s="123"/>
      <c r="N33" s="124"/>
      <c r="O33" s="124"/>
      <c r="P33" s="124"/>
      <c r="Q33" s="124"/>
      <c r="R33" s="124"/>
      <c r="S33" s="124"/>
      <c r="T33" s="124"/>
      <c r="U33" s="124"/>
      <c r="V33" s="124"/>
      <c r="W33" s="124"/>
    </row>
    <row r="34" ht="53.25" customHeight="1" outlineLevel="1" spans="1:23">
      <c r="A34" s="123" t="s">
        <v>72</v>
      </c>
      <c r="B34" s="123" t="s">
        <v>242</v>
      </c>
      <c r="C34" s="123" t="s">
        <v>243</v>
      </c>
      <c r="D34" s="123" t="s">
        <v>121</v>
      </c>
      <c r="E34" s="123" t="s">
        <v>122</v>
      </c>
      <c r="F34" s="123" t="s">
        <v>244</v>
      </c>
      <c r="G34" s="123" t="s">
        <v>245</v>
      </c>
      <c r="H34" s="124">
        <v>1050</v>
      </c>
      <c r="I34" s="124">
        <v>1050</v>
      </c>
      <c r="J34" s="124"/>
      <c r="K34" s="124"/>
      <c r="L34" s="124">
        <v>1050</v>
      </c>
      <c r="M34" s="123"/>
      <c r="N34" s="124"/>
      <c r="O34" s="124"/>
      <c r="P34" s="124"/>
      <c r="Q34" s="124"/>
      <c r="R34" s="124"/>
      <c r="S34" s="124"/>
      <c r="T34" s="124"/>
      <c r="U34" s="124"/>
      <c r="V34" s="124"/>
      <c r="W34" s="124"/>
    </row>
    <row r="35" ht="53.25" customHeight="1" outlineLevel="1" spans="1:23">
      <c r="A35" s="123" t="s">
        <v>72</v>
      </c>
      <c r="B35" s="123" t="s">
        <v>246</v>
      </c>
      <c r="C35" s="123" t="s">
        <v>247</v>
      </c>
      <c r="D35" s="123" t="s">
        <v>123</v>
      </c>
      <c r="E35" s="123" t="s">
        <v>124</v>
      </c>
      <c r="F35" s="123" t="s">
        <v>244</v>
      </c>
      <c r="G35" s="123" t="s">
        <v>245</v>
      </c>
      <c r="H35" s="124">
        <v>60050</v>
      </c>
      <c r="I35" s="124">
        <v>60050</v>
      </c>
      <c r="J35" s="124"/>
      <c r="K35" s="124"/>
      <c r="L35" s="124">
        <v>60050</v>
      </c>
      <c r="M35" s="123"/>
      <c r="N35" s="124"/>
      <c r="O35" s="124"/>
      <c r="P35" s="124"/>
      <c r="Q35" s="124"/>
      <c r="R35" s="124"/>
      <c r="S35" s="124"/>
      <c r="T35" s="124"/>
      <c r="U35" s="124"/>
      <c r="V35" s="124"/>
      <c r="W35" s="124"/>
    </row>
    <row r="36" ht="53.25" customHeight="1" outlineLevel="1" spans="1:23">
      <c r="A36" s="123" t="s">
        <v>72</v>
      </c>
      <c r="B36" s="123" t="s">
        <v>248</v>
      </c>
      <c r="C36" s="123" t="s">
        <v>249</v>
      </c>
      <c r="D36" s="123" t="s">
        <v>121</v>
      </c>
      <c r="E36" s="123" t="s">
        <v>122</v>
      </c>
      <c r="F36" s="123" t="s">
        <v>244</v>
      </c>
      <c r="G36" s="123" t="s">
        <v>245</v>
      </c>
      <c r="H36" s="124"/>
      <c r="I36" s="124"/>
      <c r="J36" s="124"/>
      <c r="K36" s="124"/>
      <c r="L36" s="124"/>
      <c r="M36" s="123"/>
      <c r="N36" s="124"/>
      <c r="O36" s="124"/>
      <c r="P36" s="124"/>
      <c r="Q36" s="124"/>
      <c r="R36" s="124"/>
      <c r="S36" s="124"/>
      <c r="T36" s="124"/>
      <c r="U36" s="124"/>
      <c r="V36" s="124"/>
      <c r="W36" s="124"/>
    </row>
    <row r="37" ht="53.25" customHeight="1" outlineLevel="1" spans="1:23">
      <c r="A37" s="123" t="s">
        <v>72</v>
      </c>
      <c r="B37" s="123" t="s">
        <v>248</v>
      </c>
      <c r="C37" s="123" t="s">
        <v>249</v>
      </c>
      <c r="D37" s="123" t="s">
        <v>123</v>
      </c>
      <c r="E37" s="123" t="s">
        <v>124</v>
      </c>
      <c r="F37" s="123" t="s">
        <v>244</v>
      </c>
      <c r="G37" s="123" t="s">
        <v>245</v>
      </c>
      <c r="H37" s="124">
        <v>4004</v>
      </c>
      <c r="I37" s="124">
        <v>4004</v>
      </c>
      <c r="J37" s="124"/>
      <c r="K37" s="124"/>
      <c r="L37" s="124">
        <v>4004</v>
      </c>
      <c r="M37" s="123"/>
      <c r="N37" s="124"/>
      <c r="O37" s="124"/>
      <c r="P37" s="124"/>
      <c r="Q37" s="124"/>
      <c r="R37" s="124"/>
      <c r="S37" s="124"/>
      <c r="T37" s="124"/>
      <c r="U37" s="124"/>
      <c r="V37" s="124"/>
      <c r="W37" s="124"/>
    </row>
    <row r="38" ht="53.25" customHeight="1" outlineLevel="1" spans="1:23">
      <c r="A38" s="123" t="s">
        <v>72</v>
      </c>
      <c r="B38" s="123" t="s">
        <v>242</v>
      </c>
      <c r="C38" s="123" t="s">
        <v>243</v>
      </c>
      <c r="D38" s="123" t="s">
        <v>123</v>
      </c>
      <c r="E38" s="123" t="s">
        <v>124</v>
      </c>
      <c r="F38" s="123" t="s">
        <v>244</v>
      </c>
      <c r="G38" s="123" t="s">
        <v>245</v>
      </c>
      <c r="H38" s="124">
        <v>1050</v>
      </c>
      <c r="I38" s="124">
        <v>1050</v>
      </c>
      <c r="J38" s="124"/>
      <c r="K38" s="124"/>
      <c r="L38" s="124">
        <v>1050</v>
      </c>
      <c r="M38" s="123"/>
      <c r="N38" s="124"/>
      <c r="O38" s="124"/>
      <c r="P38" s="124"/>
      <c r="Q38" s="124"/>
      <c r="R38" s="124"/>
      <c r="S38" s="124"/>
      <c r="T38" s="124"/>
      <c r="U38" s="124"/>
      <c r="V38" s="124"/>
      <c r="W38" s="124"/>
    </row>
    <row r="39" ht="53.25" customHeight="1" outlineLevel="1" spans="1:23">
      <c r="A39" s="123" t="s">
        <v>72</v>
      </c>
      <c r="B39" s="123" t="s">
        <v>246</v>
      </c>
      <c r="C39" s="123" t="s">
        <v>247</v>
      </c>
      <c r="D39" s="123" t="s">
        <v>123</v>
      </c>
      <c r="E39" s="123" t="s">
        <v>124</v>
      </c>
      <c r="F39" s="123" t="s">
        <v>244</v>
      </c>
      <c r="G39" s="123" t="s">
        <v>245</v>
      </c>
      <c r="H39" s="124">
        <v>13335</v>
      </c>
      <c r="I39" s="124">
        <v>13335</v>
      </c>
      <c r="J39" s="124"/>
      <c r="K39" s="124"/>
      <c r="L39" s="124">
        <v>13335</v>
      </c>
      <c r="M39" s="123"/>
      <c r="N39" s="124"/>
      <c r="O39" s="124"/>
      <c r="P39" s="124"/>
      <c r="Q39" s="124"/>
      <c r="R39" s="124"/>
      <c r="S39" s="124"/>
      <c r="T39" s="124"/>
      <c r="U39" s="124"/>
      <c r="V39" s="124"/>
      <c r="W39" s="124"/>
    </row>
    <row r="40" ht="53.25" customHeight="1" outlineLevel="1" spans="1:23">
      <c r="A40" s="123" t="s">
        <v>72</v>
      </c>
      <c r="B40" s="123" t="s">
        <v>248</v>
      </c>
      <c r="C40" s="123" t="s">
        <v>249</v>
      </c>
      <c r="D40" s="123" t="s">
        <v>123</v>
      </c>
      <c r="E40" s="123" t="s">
        <v>124</v>
      </c>
      <c r="F40" s="123" t="s">
        <v>244</v>
      </c>
      <c r="G40" s="123" t="s">
        <v>245</v>
      </c>
      <c r="H40" s="124">
        <v>889</v>
      </c>
      <c r="I40" s="124">
        <v>889</v>
      </c>
      <c r="J40" s="124"/>
      <c r="K40" s="124"/>
      <c r="L40" s="124">
        <v>889</v>
      </c>
      <c r="M40" s="123"/>
      <c r="N40" s="124"/>
      <c r="O40" s="124"/>
      <c r="P40" s="124"/>
      <c r="Q40" s="124"/>
      <c r="R40" s="124"/>
      <c r="S40" s="124"/>
      <c r="T40" s="124"/>
      <c r="U40" s="124"/>
      <c r="V40" s="124"/>
      <c r="W40" s="124"/>
    </row>
    <row r="41" ht="53.25" customHeight="1" outlineLevel="1" spans="1:23">
      <c r="A41" s="123" t="s">
        <v>72</v>
      </c>
      <c r="B41" s="123" t="s">
        <v>250</v>
      </c>
      <c r="C41" s="123" t="s">
        <v>126</v>
      </c>
      <c r="D41" s="123" t="s">
        <v>125</v>
      </c>
      <c r="E41" s="123" t="s">
        <v>126</v>
      </c>
      <c r="F41" s="123" t="s">
        <v>251</v>
      </c>
      <c r="G41" s="123" t="s">
        <v>252</v>
      </c>
      <c r="H41" s="124">
        <v>40033</v>
      </c>
      <c r="I41" s="124">
        <v>40033</v>
      </c>
      <c r="J41" s="124"/>
      <c r="K41" s="124"/>
      <c r="L41" s="124">
        <v>40033</v>
      </c>
      <c r="M41" s="123"/>
      <c r="N41" s="124"/>
      <c r="O41" s="124"/>
      <c r="P41" s="124"/>
      <c r="Q41" s="124"/>
      <c r="R41" s="124"/>
      <c r="S41" s="124"/>
      <c r="T41" s="124"/>
      <c r="U41" s="124"/>
      <c r="V41" s="124"/>
      <c r="W41" s="124"/>
    </row>
    <row r="42" ht="53.25" customHeight="1" outlineLevel="1" spans="1:23">
      <c r="A42" s="123" t="s">
        <v>72</v>
      </c>
      <c r="B42" s="123" t="s">
        <v>250</v>
      </c>
      <c r="C42" s="123" t="s">
        <v>126</v>
      </c>
      <c r="D42" s="123" t="s">
        <v>125</v>
      </c>
      <c r="E42" s="123" t="s">
        <v>126</v>
      </c>
      <c r="F42" s="123" t="s">
        <v>251</v>
      </c>
      <c r="G42" s="123" t="s">
        <v>252</v>
      </c>
      <c r="H42" s="124">
        <v>8890</v>
      </c>
      <c r="I42" s="124">
        <v>8890</v>
      </c>
      <c r="J42" s="124"/>
      <c r="K42" s="124"/>
      <c r="L42" s="124">
        <v>8890</v>
      </c>
      <c r="M42" s="123"/>
      <c r="N42" s="124"/>
      <c r="O42" s="124"/>
      <c r="P42" s="124"/>
      <c r="Q42" s="124"/>
      <c r="R42" s="124"/>
      <c r="S42" s="124"/>
      <c r="T42" s="124"/>
      <c r="U42" s="124"/>
      <c r="V42" s="124"/>
      <c r="W42" s="124"/>
    </row>
    <row r="43" ht="53.25" customHeight="1" outlineLevel="1" spans="1:23">
      <c r="A43" s="123" t="s">
        <v>72</v>
      </c>
      <c r="B43" s="123" t="s">
        <v>253</v>
      </c>
      <c r="C43" s="123" t="s">
        <v>254</v>
      </c>
      <c r="D43" s="123" t="s">
        <v>127</v>
      </c>
      <c r="E43" s="123" t="s">
        <v>128</v>
      </c>
      <c r="F43" s="123" t="s">
        <v>255</v>
      </c>
      <c r="G43" s="123" t="s">
        <v>256</v>
      </c>
      <c r="H43" s="124">
        <v>927</v>
      </c>
      <c r="I43" s="124">
        <v>927</v>
      </c>
      <c r="J43" s="124"/>
      <c r="K43" s="124"/>
      <c r="L43" s="124">
        <v>927</v>
      </c>
      <c r="M43" s="123"/>
      <c r="N43" s="124"/>
      <c r="O43" s="124"/>
      <c r="P43" s="124"/>
      <c r="Q43" s="124"/>
      <c r="R43" s="124"/>
      <c r="S43" s="124"/>
      <c r="T43" s="124"/>
      <c r="U43" s="124"/>
      <c r="V43" s="124"/>
      <c r="W43" s="124"/>
    </row>
    <row r="44" ht="53.25" customHeight="1" outlineLevel="1" spans="1:23">
      <c r="A44" s="123" t="s">
        <v>72</v>
      </c>
      <c r="B44" s="123" t="s">
        <v>253</v>
      </c>
      <c r="C44" s="123" t="s">
        <v>254</v>
      </c>
      <c r="D44" s="123" t="s">
        <v>127</v>
      </c>
      <c r="E44" s="123" t="s">
        <v>128</v>
      </c>
      <c r="F44" s="123" t="s">
        <v>255</v>
      </c>
      <c r="G44" s="123" t="s">
        <v>256</v>
      </c>
      <c r="H44" s="124">
        <v>6229</v>
      </c>
      <c r="I44" s="124">
        <v>6229</v>
      </c>
      <c r="J44" s="124"/>
      <c r="K44" s="124"/>
      <c r="L44" s="124">
        <v>6229</v>
      </c>
      <c r="M44" s="123"/>
      <c r="N44" s="124"/>
      <c r="O44" s="124"/>
      <c r="P44" s="124"/>
      <c r="Q44" s="124"/>
      <c r="R44" s="124"/>
      <c r="S44" s="124"/>
      <c r="T44" s="124"/>
      <c r="U44" s="124"/>
      <c r="V44" s="124"/>
      <c r="W44" s="124"/>
    </row>
    <row r="45" ht="53.25" customHeight="1" outlineLevel="1" spans="1:23">
      <c r="A45" s="123" t="s">
        <v>72</v>
      </c>
      <c r="B45" s="123" t="s">
        <v>257</v>
      </c>
      <c r="C45" s="123" t="s">
        <v>258</v>
      </c>
      <c r="D45" s="123" t="s">
        <v>116</v>
      </c>
      <c r="E45" s="123" t="s">
        <v>115</v>
      </c>
      <c r="F45" s="123" t="s">
        <v>255</v>
      </c>
      <c r="G45" s="123" t="s">
        <v>256</v>
      </c>
      <c r="H45" s="124">
        <v>13841</v>
      </c>
      <c r="I45" s="124">
        <v>13841</v>
      </c>
      <c r="J45" s="124"/>
      <c r="K45" s="124"/>
      <c r="L45" s="124">
        <v>13841</v>
      </c>
      <c r="M45" s="123"/>
      <c r="N45" s="124"/>
      <c r="O45" s="124"/>
      <c r="P45" s="124"/>
      <c r="Q45" s="124"/>
      <c r="R45" s="124"/>
      <c r="S45" s="124"/>
      <c r="T45" s="124"/>
      <c r="U45" s="124"/>
      <c r="V45" s="124"/>
      <c r="W45" s="124"/>
    </row>
    <row r="46" ht="53.25" customHeight="1" outlineLevel="1" spans="1:23">
      <c r="A46" s="123" t="s">
        <v>72</v>
      </c>
      <c r="B46" s="123" t="s">
        <v>253</v>
      </c>
      <c r="C46" s="123" t="s">
        <v>254</v>
      </c>
      <c r="D46" s="123" t="s">
        <v>127</v>
      </c>
      <c r="E46" s="123" t="s">
        <v>128</v>
      </c>
      <c r="F46" s="123" t="s">
        <v>255</v>
      </c>
      <c r="G46" s="123" t="s">
        <v>256</v>
      </c>
      <c r="H46" s="124">
        <v>1497</v>
      </c>
      <c r="I46" s="124">
        <v>1497</v>
      </c>
      <c r="J46" s="124"/>
      <c r="K46" s="124"/>
      <c r="L46" s="124">
        <v>1497</v>
      </c>
      <c r="M46" s="123"/>
      <c r="N46" s="124"/>
      <c r="O46" s="124"/>
      <c r="P46" s="124"/>
      <c r="Q46" s="124"/>
      <c r="R46" s="124"/>
      <c r="S46" s="124"/>
      <c r="T46" s="124"/>
      <c r="U46" s="124"/>
      <c r="V46" s="124"/>
      <c r="W46" s="124"/>
    </row>
    <row r="47" ht="53.25" customHeight="1" outlineLevel="1" spans="1:23">
      <c r="A47" s="123" t="s">
        <v>72</v>
      </c>
      <c r="B47" s="123" t="s">
        <v>257</v>
      </c>
      <c r="C47" s="123" t="s">
        <v>258</v>
      </c>
      <c r="D47" s="123" t="s">
        <v>116</v>
      </c>
      <c r="E47" s="123" t="s">
        <v>115</v>
      </c>
      <c r="F47" s="123" t="s">
        <v>255</v>
      </c>
      <c r="G47" s="123" t="s">
        <v>256</v>
      </c>
      <c r="H47" s="124">
        <v>2768</v>
      </c>
      <c r="I47" s="124">
        <v>2768</v>
      </c>
      <c r="J47" s="124"/>
      <c r="K47" s="124"/>
      <c r="L47" s="124">
        <v>2768</v>
      </c>
      <c r="M47" s="123"/>
      <c r="N47" s="124"/>
      <c r="O47" s="124"/>
      <c r="P47" s="124"/>
      <c r="Q47" s="124"/>
      <c r="R47" s="124"/>
      <c r="S47" s="124"/>
      <c r="T47" s="124"/>
      <c r="U47" s="124"/>
      <c r="V47" s="124"/>
      <c r="W47" s="124"/>
    </row>
    <row r="48" ht="53.25" customHeight="1" outlineLevel="1" spans="1:23">
      <c r="A48" s="123" t="s">
        <v>72</v>
      </c>
      <c r="B48" s="123" t="s">
        <v>259</v>
      </c>
      <c r="C48" s="123" t="s">
        <v>134</v>
      </c>
      <c r="D48" s="123" t="s">
        <v>133</v>
      </c>
      <c r="E48" s="123" t="s">
        <v>134</v>
      </c>
      <c r="F48" s="123" t="s">
        <v>260</v>
      </c>
      <c r="G48" s="123" t="s">
        <v>134</v>
      </c>
      <c r="H48" s="124">
        <v>120098.76</v>
      </c>
      <c r="I48" s="124">
        <v>120098.76</v>
      </c>
      <c r="J48" s="124"/>
      <c r="K48" s="124"/>
      <c r="L48" s="124">
        <v>120098.76</v>
      </c>
      <c r="M48" s="123"/>
      <c r="N48" s="124"/>
      <c r="O48" s="124"/>
      <c r="P48" s="124"/>
      <c r="Q48" s="124"/>
      <c r="R48" s="124"/>
      <c r="S48" s="124"/>
      <c r="T48" s="124"/>
      <c r="U48" s="124"/>
      <c r="V48" s="124"/>
      <c r="W48" s="124"/>
    </row>
    <row r="49" ht="53.25" customHeight="1" outlineLevel="1" spans="1:23">
      <c r="A49" s="123" t="s">
        <v>72</v>
      </c>
      <c r="B49" s="123" t="s">
        <v>259</v>
      </c>
      <c r="C49" s="123" t="s">
        <v>134</v>
      </c>
      <c r="D49" s="123" t="s">
        <v>133</v>
      </c>
      <c r="E49" s="123" t="s">
        <v>134</v>
      </c>
      <c r="F49" s="123" t="s">
        <v>260</v>
      </c>
      <c r="G49" s="123" t="s">
        <v>134</v>
      </c>
      <c r="H49" s="124">
        <v>26670</v>
      </c>
      <c r="I49" s="124">
        <v>26670</v>
      </c>
      <c r="J49" s="124"/>
      <c r="K49" s="124"/>
      <c r="L49" s="124">
        <v>26670</v>
      </c>
      <c r="M49" s="123"/>
      <c r="N49" s="124"/>
      <c r="O49" s="124"/>
      <c r="P49" s="124"/>
      <c r="Q49" s="124"/>
      <c r="R49" s="124"/>
      <c r="S49" s="124"/>
      <c r="T49" s="124"/>
      <c r="U49" s="124"/>
      <c r="V49" s="124"/>
      <c r="W49" s="124"/>
    </row>
    <row r="50" ht="53.25" customHeight="1" outlineLevel="1" spans="1:23">
      <c r="A50" s="123" t="s">
        <v>72</v>
      </c>
      <c r="B50" s="123" t="s">
        <v>261</v>
      </c>
      <c r="C50" s="123" t="s">
        <v>262</v>
      </c>
      <c r="D50" s="123" t="s">
        <v>106</v>
      </c>
      <c r="E50" s="123" t="s">
        <v>107</v>
      </c>
      <c r="F50" s="123" t="s">
        <v>263</v>
      </c>
      <c r="G50" s="123" t="s">
        <v>264</v>
      </c>
      <c r="H50" s="124">
        <v>24240</v>
      </c>
      <c r="I50" s="124">
        <v>24240</v>
      </c>
      <c r="J50" s="124"/>
      <c r="K50" s="124"/>
      <c r="L50" s="124">
        <v>24240</v>
      </c>
      <c r="M50" s="123"/>
      <c r="N50" s="124"/>
      <c r="O50" s="124"/>
      <c r="P50" s="124"/>
      <c r="Q50" s="124"/>
      <c r="R50" s="124"/>
      <c r="S50" s="124"/>
      <c r="T50" s="124"/>
      <c r="U50" s="124"/>
      <c r="V50" s="124"/>
      <c r="W50" s="124"/>
    </row>
    <row r="51" ht="53.25" customHeight="1" outlineLevel="1" spans="1:23">
      <c r="A51" s="123" t="s">
        <v>72</v>
      </c>
      <c r="B51" s="123" t="s">
        <v>265</v>
      </c>
      <c r="C51" s="123" t="s">
        <v>266</v>
      </c>
      <c r="D51" s="123" t="s">
        <v>106</v>
      </c>
      <c r="E51" s="123" t="s">
        <v>107</v>
      </c>
      <c r="F51" s="123" t="s">
        <v>263</v>
      </c>
      <c r="G51" s="123" t="s">
        <v>264</v>
      </c>
      <c r="H51" s="124">
        <v>15000</v>
      </c>
      <c r="I51" s="124">
        <v>15000</v>
      </c>
      <c r="J51" s="124"/>
      <c r="K51" s="124"/>
      <c r="L51" s="124">
        <v>15000</v>
      </c>
      <c r="M51" s="123"/>
      <c r="N51" s="124"/>
      <c r="O51" s="124"/>
      <c r="P51" s="124"/>
      <c r="Q51" s="124"/>
      <c r="R51" s="124"/>
      <c r="S51" s="124"/>
      <c r="T51" s="124"/>
      <c r="U51" s="124"/>
      <c r="V51" s="124"/>
      <c r="W51" s="124"/>
    </row>
    <row r="52" ht="53.25" customHeight="1" outlineLevel="1" spans="1:23">
      <c r="A52" s="123" t="s">
        <v>72</v>
      </c>
      <c r="B52" s="123" t="s">
        <v>267</v>
      </c>
      <c r="C52" s="123" t="s">
        <v>268</v>
      </c>
      <c r="D52" s="123" t="s">
        <v>106</v>
      </c>
      <c r="E52" s="123" t="s">
        <v>107</v>
      </c>
      <c r="F52" s="123" t="s">
        <v>255</v>
      </c>
      <c r="G52" s="123" t="s">
        <v>256</v>
      </c>
      <c r="H52" s="124">
        <v>5000</v>
      </c>
      <c r="I52" s="124">
        <v>5000</v>
      </c>
      <c r="J52" s="124"/>
      <c r="K52" s="124"/>
      <c r="L52" s="124">
        <v>5000</v>
      </c>
      <c r="M52" s="123"/>
      <c r="N52" s="124"/>
      <c r="O52" s="124"/>
      <c r="P52" s="124"/>
      <c r="Q52" s="124"/>
      <c r="R52" s="124"/>
      <c r="S52" s="124"/>
      <c r="T52" s="124"/>
      <c r="U52" s="124"/>
      <c r="V52" s="124"/>
      <c r="W52" s="124"/>
    </row>
    <row r="53" ht="53.25" customHeight="1" outlineLevel="1" spans="1:23">
      <c r="A53" s="123" t="s">
        <v>72</v>
      </c>
      <c r="B53" s="123" t="s">
        <v>269</v>
      </c>
      <c r="C53" s="123" t="s">
        <v>270</v>
      </c>
      <c r="D53" s="123" t="s">
        <v>106</v>
      </c>
      <c r="E53" s="123" t="s">
        <v>107</v>
      </c>
      <c r="F53" s="123" t="s">
        <v>271</v>
      </c>
      <c r="G53" s="123" t="s">
        <v>272</v>
      </c>
      <c r="H53" s="124">
        <v>5000</v>
      </c>
      <c r="I53" s="124">
        <v>5000</v>
      </c>
      <c r="J53" s="124"/>
      <c r="K53" s="124"/>
      <c r="L53" s="124">
        <v>5000</v>
      </c>
      <c r="M53" s="123"/>
      <c r="N53" s="124"/>
      <c r="O53" s="124"/>
      <c r="P53" s="124"/>
      <c r="Q53" s="124"/>
      <c r="R53" s="124"/>
      <c r="S53" s="124"/>
      <c r="T53" s="124"/>
      <c r="U53" s="124"/>
      <c r="V53" s="124"/>
      <c r="W53" s="124"/>
    </row>
    <row r="54" ht="53.25" customHeight="1" outlineLevel="1" spans="1:23">
      <c r="A54" s="123" t="s">
        <v>72</v>
      </c>
      <c r="B54" s="123" t="s">
        <v>273</v>
      </c>
      <c r="C54" s="123" t="s">
        <v>274</v>
      </c>
      <c r="D54" s="123" t="s">
        <v>106</v>
      </c>
      <c r="E54" s="123" t="s">
        <v>107</v>
      </c>
      <c r="F54" s="123" t="s">
        <v>275</v>
      </c>
      <c r="G54" s="123" t="s">
        <v>276</v>
      </c>
      <c r="H54" s="124">
        <v>35000</v>
      </c>
      <c r="I54" s="124">
        <v>35000</v>
      </c>
      <c r="J54" s="124"/>
      <c r="K54" s="124"/>
      <c r="L54" s="124">
        <v>35000</v>
      </c>
      <c r="M54" s="123"/>
      <c r="N54" s="124"/>
      <c r="O54" s="124"/>
      <c r="P54" s="124"/>
      <c r="Q54" s="124"/>
      <c r="R54" s="124"/>
      <c r="S54" s="124"/>
      <c r="T54" s="124"/>
      <c r="U54" s="124"/>
      <c r="V54" s="124"/>
      <c r="W54" s="124"/>
    </row>
    <row r="55" ht="53.25" customHeight="1" outlineLevel="1" spans="1:23">
      <c r="A55" s="123" t="s">
        <v>72</v>
      </c>
      <c r="B55" s="123" t="s">
        <v>277</v>
      </c>
      <c r="C55" s="123" t="s">
        <v>278</v>
      </c>
      <c r="D55" s="123" t="s">
        <v>106</v>
      </c>
      <c r="E55" s="123" t="s">
        <v>107</v>
      </c>
      <c r="F55" s="123" t="s">
        <v>279</v>
      </c>
      <c r="G55" s="123" t="s">
        <v>280</v>
      </c>
      <c r="H55" s="124">
        <v>5000</v>
      </c>
      <c r="I55" s="124">
        <v>5000</v>
      </c>
      <c r="J55" s="124"/>
      <c r="K55" s="124"/>
      <c r="L55" s="124">
        <v>5000</v>
      </c>
      <c r="M55" s="123"/>
      <c r="N55" s="124"/>
      <c r="O55" s="124"/>
      <c r="P55" s="124"/>
      <c r="Q55" s="124"/>
      <c r="R55" s="124"/>
      <c r="S55" s="124"/>
      <c r="T55" s="124"/>
      <c r="U55" s="124"/>
      <c r="V55" s="124"/>
      <c r="W55" s="124"/>
    </row>
    <row r="56" ht="53.25" customHeight="1" outlineLevel="1" spans="1:23">
      <c r="A56" s="123" t="s">
        <v>72</v>
      </c>
      <c r="B56" s="123" t="s">
        <v>281</v>
      </c>
      <c r="C56" s="123" t="s">
        <v>276</v>
      </c>
      <c r="D56" s="123" t="s">
        <v>106</v>
      </c>
      <c r="E56" s="123" t="s">
        <v>107</v>
      </c>
      <c r="F56" s="123" t="s">
        <v>275</v>
      </c>
      <c r="G56" s="123" t="s">
        <v>276</v>
      </c>
      <c r="H56" s="124">
        <v>25220.52</v>
      </c>
      <c r="I56" s="124">
        <v>25220.52</v>
      </c>
      <c r="J56" s="124"/>
      <c r="K56" s="124"/>
      <c r="L56" s="124">
        <v>25220.52</v>
      </c>
      <c r="M56" s="123"/>
      <c r="N56" s="124"/>
      <c r="O56" s="124"/>
      <c r="P56" s="124"/>
      <c r="Q56" s="124"/>
      <c r="R56" s="124"/>
      <c r="S56" s="124"/>
      <c r="T56" s="124"/>
      <c r="U56" s="124"/>
      <c r="V56" s="124"/>
      <c r="W56" s="124"/>
    </row>
    <row r="57" ht="53.25" customHeight="1" outlineLevel="1" spans="1:23">
      <c r="A57" s="123" t="s">
        <v>72</v>
      </c>
      <c r="B57" s="123" t="s">
        <v>282</v>
      </c>
      <c r="C57" s="123" t="s">
        <v>283</v>
      </c>
      <c r="D57" s="123" t="s">
        <v>106</v>
      </c>
      <c r="E57" s="123" t="s">
        <v>107</v>
      </c>
      <c r="F57" s="123" t="s">
        <v>284</v>
      </c>
      <c r="G57" s="123" t="s">
        <v>285</v>
      </c>
      <c r="H57" s="124">
        <v>27000</v>
      </c>
      <c r="I57" s="124">
        <v>27000</v>
      </c>
      <c r="J57" s="124"/>
      <c r="K57" s="124"/>
      <c r="L57" s="124">
        <v>27000</v>
      </c>
      <c r="M57" s="123"/>
      <c r="N57" s="124"/>
      <c r="O57" s="124"/>
      <c r="P57" s="124"/>
      <c r="Q57" s="124"/>
      <c r="R57" s="124"/>
      <c r="S57" s="124"/>
      <c r="T57" s="124"/>
      <c r="U57" s="124"/>
      <c r="V57" s="124"/>
      <c r="W57" s="124"/>
    </row>
    <row r="58" ht="53.25" customHeight="1" outlineLevel="1" spans="1:23">
      <c r="A58" s="123" t="s">
        <v>72</v>
      </c>
      <c r="B58" s="123" t="s">
        <v>282</v>
      </c>
      <c r="C58" s="123" t="s">
        <v>283</v>
      </c>
      <c r="D58" s="123" t="s">
        <v>106</v>
      </c>
      <c r="E58" s="123" t="s">
        <v>107</v>
      </c>
      <c r="F58" s="123" t="s">
        <v>284</v>
      </c>
      <c r="G58" s="123" t="s">
        <v>285</v>
      </c>
      <c r="H58" s="124">
        <v>9000</v>
      </c>
      <c r="I58" s="124">
        <v>9000</v>
      </c>
      <c r="J58" s="124"/>
      <c r="K58" s="124"/>
      <c r="L58" s="124">
        <v>9000</v>
      </c>
      <c r="M58" s="123"/>
      <c r="N58" s="124"/>
      <c r="O58" s="124"/>
      <c r="P58" s="124"/>
      <c r="Q58" s="124"/>
      <c r="R58" s="124"/>
      <c r="S58" s="124"/>
      <c r="T58" s="124"/>
      <c r="U58" s="124"/>
      <c r="V58" s="124"/>
      <c r="W58" s="124"/>
    </row>
    <row r="59" ht="30.75" customHeight="1" spans="1:23">
      <c r="A59" s="130" t="s">
        <v>56</v>
      </c>
      <c r="B59" s="130"/>
      <c r="C59" s="130"/>
      <c r="D59" s="130"/>
      <c r="E59" s="130"/>
      <c r="F59" s="130"/>
      <c r="G59" s="130"/>
      <c r="H59" s="124">
        <v>1857600.96</v>
      </c>
      <c r="I59" s="124">
        <v>1857600.96</v>
      </c>
      <c r="J59" s="124"/>
      <c r="K59" s="124"/>
      <c r="L59" s="124">
        <v>1857600.96</v>
      </c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59:G5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3"/>
  <sheetViews>
    <sheetView showZeros="0" topLeftCell="A16" workbookViewId="0">
      <selection activeCell="A1" sqref="A1:W1"/>
    </sheetView>
  </sheetViews>
  <sheetFormatPr defaultColWidth="10.2761904761905" defaultRowHeight="15" customHeight="1"/>
  <cols>
    <col min="1" max="1" width="5.71428571428571" customWidth="1"/>
    <col min="2" max="2" width="7.71428571428571" customWidth="1"/>
    <col min="3" max="3" width="9.85714285714286" customWidth="1"/>
    <col min="4" max="4" width="10.5714285714286" customWidth="1"/>
    <col min="5" max="5" width="6.00952380952381" customWidth="1"/>
    <col min="6" max="6" width="7.27619047619048" customWidth="1"/>
    <col min="7" max="7" width="5.27619047619048" customWidth="1"/>
    <col min="8" max="8" width="5.85714285714286" customWidth="1"/>
    <col min="9" max="11" width="12.8571428571429" customWidth="1"/>
    <col min="12" max="12" width="7.27619047619048" customWidth="1"/>
    <col min="13" max="13" width="5.85714285714286" customWidth="1"/>
    <col min="14" max="16" width="4.71428571428571" customWidth="1"/>
    <col min="17" max="17" width="8.00952380952381" customWidth="1"/>
    <col min="18" max="18" width="11.0095238095238" customWidth="1"/>
    <col min="19" max="20" width="9.85714285714286" customWidth="1"/>
    <col min="21" max="21" width="7.57142857142857" customWidth="1"/>
    <col min="22" max="22" width="5.00952380952381" customWidth="1"/>
    <col min="23" max="23" width="11.0095238095238" customWidth="1"/>
  </cols>
  <sheetData>
    <row r="1" ht="18.75" customHeight="1" spans="1:23">
      <c r="A1" s="119" t="s">
        <v>286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</row>
    <row r="2" ht="26.25" customHeight="1" spans="1:23">
      <c r="A2" s="116" t="str">
        <f>"2026"&amp;"年部门项目支出预算表"</f>
        <v>2026年部门项目支出预算表</v>
      </c>
      <c r="B2" s="116"/>
      <c r="C2" s="116" t="s">
        <v>85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</row>
    <row r="3" ht="18.75" customHeight="1" spans="1:23">
      <c r="A3" s="120" t="str">
        <f>"单位名称："&amp;"瑞丽市投资促进局"</f>
        <v>单位名称：瑞丽市投资促进局</v>
      </c>
      <c r="B3" s="120"/>
      <c r="C3" s="120"/>
      <c r="D3" s="120"/>
      <c r="E3" s="120"/>
      <c r="F3" s="120"/>
      <c r="G3" s="120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19" t="s">
        <v>53</v>
      </c>
      <c r="W3" s="119"/>
    </row>
    <row r="4" ht="26.25" customHeight="1" spans="1:23">
      <c r="A4" s="122" t="s">
        <v>287</v>
      </c>
      <c r="B4" s="122" t="s">
        <v>188</v>
      </c>
      <c r="C4" s="122" t="s">
        <v>189</v>
      </c>
      <c r="D4" s="122" t="s">
        <v>288</v>
      </c>
      <c r="E4" s="122" t="s">
        <v>190</v>
      </c>
      <c r="F4" s="122" t="s">
        <v>191</v>
      </c>
      <c r="G4" s="122" t="s">
        <v>289</v>
      </c>
      <c r="H4" s="122" t="s">
        <v>290</v>
      </c>
      <c r="I4" s="122" t="s">
        <v>56</v>
      </c>
      <c r="J4" s="122" t="s">
        <v>291</v>
      </c>
      <c r="K4" s="122"/>
      <c r="L4" s="122"/>
      <c r="M4" s="122"/>
      <c r="N4" s="122" t="s">
        <v>200</v>
      </c>
      <c r="O4" s="122"/>
      <c r="P4" s="122"/>
      <c r="Q4" s="122" t="s">
        <v>63</v>
      </c>
      <c r="R4" s="122" t="s">
        <v>77</v>
      </c>
      <c r="S4" s="122"/>
      <c r="T4" s="122"/>
      <c r="U4" s="122"/>
      <c r="V4" s="122"/>
      <c r="W4" s="122"/>
    </row>
    <row r="5" ht="26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122" t="s">
        <v>60</v>
      </c>
      <c r="K5" s="122"/>
      <c r="L5" s="122" t="s">
        <v>61</v>
      </c>
      <c r="M5" s="122" t="s">
        <v>62</v>
      </c>
      <c r="N5" s="122" t="s">
        <v>60</v>
      </c>
      <c r="O5" s="122" t="s">
        <v>61</v>
      </c>
      <c r="P5" s="122" t="s">
        <v>62</v>
      </c>
      <c r="Q5" s="122"/>
      <c r="R5" s="122" t="s">
        <v>59</v>
      </c>
      <c r="S5" s="122" t="s">
        <v>66</v>
      </c>
      <c r="T5" s="122" t="s">
        <v>67</v>
      </c>
      <c r="U5" s="122" t="s">
        <v>68</v>
      </c>
      <c r="V5" s="122" t="s">
        <v>69</v>
      </c>
      <c r="W5" s="122" t="s">
        <v>70</v>
      </c>
    </row>
    <row r="6" ht="26.25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122" t="s">
        <v>59</v>
      </c>
      <c r="K6" s="122" t="s">
        <v>292</v>
      </c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18.75" customHeight="1" spans="1:23">
      <c r="A7" s="122" t="s">
        <v>85</v>
      </c>
      <c r="B7" s="122" t="s">
        <v>86</v>
      </c>
      <c r="C7" s="122" t="s">
        <v>87</v>
      </c>
      <c r="D7" s="122" t="s">
        <v>88</v>
      </c>
      <c r="E7" s="122" t="s">
        <v>89</v>
      </c>
      <c r="F7" s="122" t="s">
        <v>90</v>
      </c>
      <c r="G7" s="122" t="s">
        <v>91</v>
      </c>
      <c r="H7" s="122" t="s">
        <v>92</v>
      </c>
      <c r="I7" s="122" t="s">
        <v>93</v>
      </c>
      <c r="J7" s="122" t="s">
        <v>94</v>
      </c>
      <c r="K7" s="122" t="s">
        <v>95</v>
      </c>
      <c r="L7" s="122" t="s">
        <v>96</v>
      </c>
      <c r="M7" s="122" t="s">
        <v>97</v>
      </c>
      <c r="N7" s="122" t="s">
        <v>98</v>
      </c>
      <c r="O7" s="122" t="s">
        <v>99</v>
      </c>
      <c r="P7" s="122" t="s">
        <v>202</v>
      </c>
      <c r="Q7" s="122" t="s">
        <v>203</v>
      </c>
      <c r="R7" s="122" t="s">
        <v>204</v>
      </c>
      <c r="S7" s="122" t="s">
        <v>205</v>
      </c>
      <c r="T7" s="122" t="s">
        <v>206</v>
      </c>
      <c r="U7" s="122" t="s">
        <v>207</v>
      </c>
      <c r="V7" s="122" t="s">
        <v>208</v>
      </c>
      <c r="W7" s="122" t="s">
        <v>209</v>
      </c>
    </row>
    <row r="8" ht="52.5" customHeight="1" spans="1:23">
      <c r="A8" s="123"/>
      <c r="B8" s="123"/>
      <c r="C8" s="123" t="s">
        <v>293</v>
      </c>
      <c r="D8" s="123"/>
      <c r="E8" s="123"/>
      <c r="F8" s="123"/>
      <c r="G8" s="123"/>
      <c r="H8" s="123"/>
      <c r="I8" s="124">
        <v>1200</v>
      </c>
      <c r="J8" s="124">
        <v>1200</v>
      </c>
      <c r="K8" s="124">
        <v>1200</v>
      </c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</row>
    <row r="9" ht="52.5" customHeight="1" outlineLevel="1" spans="1:23">
      <c r="A9" s="123" t="s">
        <v>294</v>
      </c>
      <c r="B9" s="123" t="s">
        <v>295</v>
      </c>
      <c r="C9" s="123" t="s">
        <v>293</v>
      </c>
      <c r="D9" s="123" t="s">
        <v>72</v>
      </c>
      <c r="E9" s="123" t="s">
        <v>106</v>
      </c>
      <c r="F9" s="123" t="s">
        <v>107</v>
      </c>
      <c r="G9" s="123" t="s">
        <v>296</v>
      </c>
      <c r="H9" s="123" t="s">
        <v>297</v>
      </c>
      <c r="I9" s="124">
        <v>1200</v>
      </c>
      <c r="J9" s="124">
        <v>1200</v>
      </c>
      <c r="K9" s="124">
        <v>1200</v>
      </c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</row>
    <row r="10" ht="52.5" customHeight="1" spans="1:23">
      <c r="A10" s="123"/>
      <c r="B10" s="123"/>
      <c r="C10" s="123" t="s">
        <v>298</v>
      </c>
      <c r="D10" s="123"/>
      <c r="E10" s="123"/>
      <c r="F10" s="123"/>
      <c r="G10" s="123"/>
      <c r="H10" s="123"/>
      <c r="I10" s="124">
        <v>2567600</v>
      </c>
      <c r="J10" s="124">
        <v>2567600</v>
      </c>
      <c r="K10" s="124">
        <v>2567600</v>
      </c>
      <c r="L10" s="124"/>
      <c r="M10" s="124"/>
      <c r="N10" s="123"/>
      <c r="O10" s="123"/>
      <c r="P10" s="123"/>
      <c r="Q10" s="124"/>
      <c r="R10" s="124"/>
      <c r="S10" s="124"/>
      <c r="T10" s="124"/>
      <c r="U10" s="124"/>
      <c r="V10" s="124"/>
      <c r="W10" s="124"/>
    </row>
    <row r="11" ht="52.5" customHeight="1" outlineLevel="1" spans="1:23">
      <c r="A11" s="123" t="s">
        <v>294</v>
      </c>
      <c r="B11" s="123" t="s">
        <v>299</v>
      </c>
      <c r="C11" s="123" t="s">
        <v>298</v>
      </c>
      <c r="D11" s="123" t="s">
        <v>72</v>
      </c>
      <c r="E11" s="123" t="s">
        <v>104</v>
      </c>
      <c r="F11" s="123" t="s">
        <v>105</v>
      </c>
      <c r="G11" s="123" t="s">
        <v>279</v>
      </c>
      <c r="H11" s="123" t="s">
        <v>280</v>
      </c>
      <c r="I11" s="124">
        <v>188000</v>
      </c>
      <c r="J11" s="124">
        <v>188000</v>
      </c>
      <c r="K11" s="124">
        <v>188000</v>
      </c>
      <c r="L11" s="124"/>
      <c r="M11" s="124"/>
      <c r="N11" s="123"/>
      <c r="O11" s="123"/>
      <c r="P11" s="123"/>
      <c r="Q11" s="124"/>
      <c r="R11" s="124"/>
      <c r="S11" s="124"/>
      <c r="T11" s="124"/>
      <c r="U11" s="124"/>
      <c r="V11" s="124"/>
      <c r="W11" s="124"/>
    </row>
    <row r="12" ht="52.5" customHeight="1" outlineLevel="1" spans="1:23">
      <c r="A12" s="123" t="s">
        <v>294</v>
      </c>
      <c r="B12" s="123" t="s">
        <v>299</v>
      </c>
      <c r="C12" s="123" t="s">
        <v>298</v>
      </c>
      <c r="D12" s="123" t="s">
        <v>72</v>
      </c>
      <c r="E12" s="123" t="s">
        <v>104</v>
      </c>
      <c r="F12" s="123" t="s">
        <v>105</v>
      </c>
      <c r="G12" s="123" t="s">
        <v>300</v>
      </c>
      <c r="H12" s="123" t="s">
        <v>301</v>
      </c>
      <c r="I12" s="124">
        <v>50000</v>
      </c>
      <c r="J12" s="124">
        <v>50000</v>
      </c>
      <c r="K12" s="124">
        <v>50000</v>
      </c>
      <c r="L12" s="124"/>
      <c r="M12" s="124"/>
      <c r="N12" s="123"/>
      <c r="O12" s="123"/>
      <c r="P12" s="123"/>
      <c r="Q12" s="124"/>
      <c r="R12" s="124"/>
      <c r="S12" s="124"/>
      <c r="T12" s="124"/>
      <c r="U12" s="124"/>
      <c r="V12" s="124"/>
      <c r="W12" s="124"/>
    </row>
    <row r="13" ht="52.5" customHeight="1" outlineLevel="1" spans="1:23">
      <c r="A13" s="123" t="s">
        <v>294</v>
      </c>
      <c r="B13" s="123" t="s">
        <v>299</v>
      </c>
      <c r="C13" s="123" t="s">
        <v>298</v>
      </c>
      <c r="D13" s="123" t="s">
        <v>72</v>
      </c>
      <c r="E13" s="123" t="s">
        <v>104</v>
      </c>
      <c r="F13" s="123" t="s">
        <v>105</v>
      </c>
      <c r="G13" s="123" t="s">
        <v>302</v>
      </c>
      <c r="H13" s="123" t="s">
        <v>303</v>
      </c>
      <c r="I13" s="124">
        <v>35000</v>
      </c>
      <c r="J13" s="124">
        <v>35000</v>
      </c>
      <c r="K13" s="124">
        <v>35000</v>
      </c>
      <c r="L13" s="124"/>
      <c r="M13" s="124"/>
      <c r="N13" s="123"/>
      <c r="O13" s="123"/>
      <c r="P13" s="123"/>
      <c r="Q13" s="124"/>
      <c r="R13" s="124"/>
      <c r="S13" s="124"/>
      <c r="T13" s="124"/>
      <c r="U13" s="124"/>
      <c r="V13" s="124"/>
      <c r="W13" s="124"/>
    </row>
    <row r="14" ht="52.5" customHeight="1" outlineLevel="1" spans="1:23">
      <c r="A14" s="123" t="s">
        <v>294</v>
      </c>
      <c r="B14" s="123" t="s">
        <v>299</v>
      </c>
      <c r="C14" s="123" t="s">
        <v>298</v>
      </c>
      <c r="D14" s="123" t="s">
        <v>72</v>
      </c>
      <c r="E14" s="123" t="s">
        <v>104</v>
      </c>
      <c r="F14" s="123" t="s">
        <v>105</v>
      </c>
      <c r="G14" s="123" t="s">
        <v>304</v>
      </c>
      <c r="H14" s="123" t="s">
        <v>305</v>
      </c>
      <c r="I14" s="124">
        <v>210000</v>
      </c>
      <c r="J14" s="124">
        <v>210000</v>
      </c>
      <c r="K14" s="124">
        <v>210000</v>
      </c>
      <c r="L14" s="124"/>
      <c r="M14" s="124"/>
      <c r="N14" s="123"/>
      <c r="O14" s="123"/>
      <c r="P14" s="123"/>
      <c r="Q14" s="124"/>
      <c r="R14" s="124"/>
      <c r="S14" s="124"/>
      <c r="T14" s="124"/>
      <c r="U14" s="124"/>
      <c r="V14" s="124"/>
      <c r="W14" s="124"/>
    </row>
    <row r="15" ht="52.5" customHeight="1" outlineLevel="1" spans="1:23">
      <c r="A15" s="123" t="s">
        <v>294</v>
      </c>
      <c r="B15" s="123" t="s">
        <v>299</v>
      </c>
      <c r="C15" s="123" t="s">
        <v>298</v>
      </c>
      <c r="D15" s="123" t="s">
        <v>72</v>
      </c>
      <c r="E15" s="123" t="s">
        <v>104</v>
      </c>
      <c r="F15" s="123" t="s">
        <v>105</v>
      </c>
      <c r="G15" s="123" t="s">
        <v>306</v>
      </c>
      <c r="H15" s="123" t="s">
        <v>307</v>
      </c>
      <c r="I15" s="124">
        <v>80000</v>
      </c>
      <c r="J15" s="124">
        <v>80000</v>
      </c>
      <c r="K15" s="124">
        <v>80000</v>
      </c>
      <c r="L15" s="124"/>
      <c r="M15" s="124"/>
      <c r="N15" s="123"/>
      <c r="O15" s="123"/>
      <c r="P15" s="123"/>
      <c r="Q15" s="124"/>
      <c r="R15" s="124"/>
      <c r="S15" s="124"/>
      <c r="T15" s="124"/>
      <c r="U15" s="124"/>
      <c r="V15" s="124"/>
      <c r="W15" s="124"/>
    </row>
    <row r="16" ht="52.5" customHeight="1" outlineLevel="1" spans="1:23">
      <c r="A16" s="123" t="s">
        <v>294</v>
      </c>
      <c r="B16" s="123" t="s">
        <v>299</v>
      </c>
      <c r="C16" s="123" t="s">
        <v>298</v>
      </c>
      <c r="D16" s="123" t="s">
        <v>72</v>
      </c>
      <c r="E16" s="123" t="s">
        <v>104</v>
      </c>
      <c r="F16" s="123" t="s">
        <v>105</v>
      </c>
      <c r="G16" s="123" t="s">
        <v>308</v>
      </c>
      <c r="H16" s="123" t="s">
        <v>183</v>
      </c>
      <c r="I16" s="124">
        <v>1200000</v>
      </c>
      <c r="J16" s="124">
        <v>1200000</v>
      </c>
      <c r="K16" s="124">
        <v>1200000</v>
      </c>
      <c r="L16" s="124"/>
      <c r="M16" s="124"/>
      <c r="N16" s="123"/>
      <c r="O16" s="123"/>
      <c r="P16" s="123"/>
      <c r="Q16" s="124"/>
      <c r="R16" s="124"/>
      <c r="S16" s="124"/>
      <c r="T16" s="124"/>
      <c r="U16" s="124"/>
      <c r="V16" s="124"/>
      <c r="W16" s="124"/>
    </row>
    <row r="17" ht="52.5" customHeight="1" outlineLevel="1" spans="1:23">
      <c r="A17" s="123" t="s">
        <v>294</v>
      </c>
      <c r="B17" s="123" t="s">
        <v>299</v>
      </c>
      <c r="C17" s="123" t="s">
        <v>298</v>
      </c>
      <c r="D17" s="123" t="s">
        <v>72</v>
      </c>
      <c r="E17" s="123" t="s">
        <v>104</v>
      </c>
      <c r="F17" s="123" t="s">
        <v>105</v>
      </c>
      <c r="G17" s="123" t="s">
        <v>309</v>
      </c>
      <c r="H17" s="123" t="s">
        <v>310</v>
      </c>
      <c r="I17" s="124">
        <v>195400</v>
      </c>
      <c r="J17" s="124">
        <v>195400</v>
      </c>
      <c r="K17" s="124">
        <v>195400</v>
      </c>
      <c r="L17" s="124"/>
      <c r="M17" s="124"/>
      <c r="N17" s="123"/>
      <c r="O17" s="123"/>
      <c r="P17" s="123"/>
      <c r="Q17" s="124"/>
      <c r="R17" s="124"/>
      <c r="S17" s="124"/>
      <c r="T17" s="124"/>
      <c r="U17" s="124"/>
      <c r="V17" s="124"/>
      <c r="W17" s="124"/>
    </row>
    <row r="18" ht="52.5" customHeight="1" outlineLevel="1" spans="1:23">
      <c r="A18" s="123" t="s">
        <v>294</v>
      </c>
      <c r="B18" s="123" t="s">
        <v>299</v>
      </c>
      <c r="C18" s="123" t="s">
        <v>298</v>
      </c>
      <c r="D18" s="123" t="s">
        <v>72</v>
      </c>
      <c r="E18" s="123" t="s">
        <v>104</v>
      </c>
      <c r="F18" s="123" t="s">
        <v>105</v>
      </c>
      <c r="G18" s="123" t="s">
        <v>311</v>
      </c>
      <c r="H18" s="123" t="s">
        <v>312</v>
      </c>
      <c r="I18" s="124">
        <v>86000</v>
      </c>
      <c r="J18" s="124">
        <v>86000</v>
      </c>
      <c r="K18" s="124">
        <v>86000</v>
      </c>
      <c r="L18" s="124"/>
      <c r="M18" s="124"/>
      <c r="N18" s="123"/>
      <c r="O18" s="123"/>
      <c r="P18" s="123"/>
      <c r="Q18" s="124"/>
      <c r="R18" s="124"/>
      <c r="S18" s="124"/>
      <c r="T18" s="124"/>
      <c r="U18" s="124"/>
      <c r="V18" s="124"/>
      <c r="W18" s="124"/>
    </row>
    <row r="19" ht="52.5" customHeight="1" outlineLevel="1" spans="1:23">
      <c r="A19" s="123" t="s">
        <v>294</v>
      </c>
      <c r="B19" s="123" t="s">
        <v>299</v>
      </c>
      <c r="C19" s="123" t="s">
        <v>298</v>
      </c>
      <c r="D19" s="123" t="s">
        <v>72</v>
      </c>
      <c r="E19" s="123" t="s">
        <v>104</v>
      </c>
      <c r="F19" s="123" t="s">
        <v>105</v>
      </c>
      <c r="G19" s="123" t="s">
        <v>313</v>
      </c>
      <c r="H19" s="123" t="s">
        <v>314</v>
      </c>
      <c r="I19" s="124">
        <v>58200</v>
      </c>
      <c r="J19" s="124">
        <v>58200</v>
      </c>
      <c r="K19" s="124">
        <v>58200</v>
      </c>
      <c r="L19" s="124"/>
      <c r="M19" s="124"/>
      <c r="N19" s="123"/>
      <c r="O19" s="123"/>
      <c r="P19" s="123"/>
      <c r="Q19" s="124"/>
      <c r="R19" s="124"/>
      <c r="S19" s="124"/>
      <c r="T19" s="124"/>
      <c r="U19" s="124"/>
      <c r="V19" s="124"/>
      <c r="W19" s="124"/>
    </row>
    <row r="20" ht="52.5" customHeight="1" outlineLevel="1" spans="1:23">
      <c r="A20" s="123" t="s">
        <v>294</v>
      </c>
      <c r="B20" s="123" t="s">
        <v>299</v>
      </c>
      <c r="C20" s="123" t="s">
        <v>298</v>
      </c>
      <c r="D20" s="123" t="s">
        <v>72</v>
      </c>
      <c r="E20" s="123" t="s">
        <v>104</v>
      </c>
      <c r="F20" s="123" t="s">
        <v>105</v>
      </c>
      <c r="G20" s="123" t="s">
        <v>284</v>
      </c>
      <c r="H20" s="123" t="s">
        <v>285</v>
      </c>
      <c r="I20" s="124">
        <v>300000</v>
      </c>
      <c r="J20" s="124">
        <v>300000</v>
      </c>
      <c r="K20" s="124">
        <v>300000</v>
      </c>
      <c r="L20" s="124"/>
      <c r="M20" s="124"/>
      <c r="N20" s="123"/>
      <c r="O20" s="123"/>
      <c r="P20" s="123"/>
      <c r="Q20" s="124"/>
      <c r="R20" s="124"/>
      <c r="S20" s="124"/>
      <c r="T20" s="124"/>
      <c r="U20" s="124"/>
      <c r="V20" s="124"/>
      <c r="W20" s="124"/>
    </row>
    <row r="21" ht="52.5" customHeight="1" outlineLevel="1" spans="1:23">
      <c r="A21" s="123" t="s">
        <v>294</v>
      </c>
      <c r="B21" s="123" t="s">
        <v>299</v>
      </c>
      <c r="C21" s="123" t="s">
        <v>298</v>
      </c>
      <c r="D21" s="123" t="s">
        <v>72</v>
      </c>
      <c r="E21" s="123" t="s">
        <v>104</v>
      </c>
      <c r="F21" s="123" t="s">
        <v>105</v>
      </c>
      <c r="G21" s="123" t="s">
        <v>296</v>
      </c>
      <c r="H21" s="123" t="s">
        <v>297</v>
      </c>
      <c r="I21" s="124">
        <v>35000</v>
      </c>
      <c r="J21" s="124">
        <v>35000</v>
      </c>
      <c r="K21" s="124">
        <v>35000</v>
      </c>
      <c r="L21" s="124"/>
      <c r="M21" s="124"/>
      <c r="N21" s="123"/>
      <c r="O21" s="123"/>
      <c r="P21" s="123"/>
      <c r="Q21" s="124"/>
      <c r="R21" s="124"/>
      <c r="S21" s="124"/>
      <c r="T21" s="124"/>
      <c r="U21" s="124"/>
      <c r="V21" s="124"/>
      <c r="W21" s="124"/>
    </row>
    <row r="22" ht="52.5" customHeight="1" outlineLevel="1" spans="1:23">
      <c r="A22" s="123" t="s">
        <v>294</v>
      </c>
      <c r="B22" s="123" t="s">
        <v>299</v>
      </c>
      <c r="C22" s="123" t="s">
        <v>298</v>
      </c>
      <c r="D22" s="123" t="s">
        <v>72</v>
      </c>
      <c r="E22" s="123" t="s">
        <v>104</v>
      </c>
      <c r="F22" s="123" t="s">
        <v>105</v>
      </c>
      <c r="G22" s="123" t="s">
        <v>315</v>
      </c>
      <c r="H22" s="123" t="s">
        <v>316</v>
      </c>
      <c r="I22" s="124">
        <v>130000</v>
      </c>
      <c r="J22" s="124">
        <v>130000</v>
      </c>
      <c r="K22" s="124">
        <v>130000</v>
      </c>
      <c r="L22" s="124"/>
      <c r="M22" s="124"/>
      <c r="N22" s="123"/>
      <c r="O22" s="123"/>
      <c r="P22" s="123"/>
      <c r="Q22" s="124"/>
      <c r="R22" s="124"/>
      <c r="S22" s="124"/>
      <c r="T22" s="124"/>
      <c r="U22" s="124"/>
      <c r="V22" s="124"/>
      <c r="W22" s="124"/>
    </row>
    <row r="23" ht="30" customHeight="1" spans="1:23">
      <c r="A23" s="125" t="s">
        <v>56</v>
      </c>
      <c r="B23" s="125"/>
      <c r="C23" s="125"/>
      <c r="D23" s="125"/>
      <c r="E23" s="125"/>
      <c r="F23" s="125"/>
      <c r="G23" s="125"/>
      <c r="H23" s="125"/>
      <c r="I23" s="124">
        <v>2568800</v>
      </c>
      <c r="J23" s="124">
        <v>2568800</v>
      </c>
      <c r="K23" s="124">
        <v>2568800</v>
      </c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28"/>
  <sheetViews>
    <sheetView showZeros="0" topLeftCell="A22" workbookViewId="0">
      <selection activeCell="A1" sqref="A1"/>
    </sheetView>
  </sheetViews>
  <sheetFormatPr defaultColWidth="10.2761904761905" defaultRowHeight="15" customHeight="1"/>
  <cols>
    <col min="1" max="9" width="14.2761904761905" customWidth="1"/>
    <col min="10" max="10" width="34.2761904761905" customWidth="1"/>
  </cols>
  <sheetData>
    <row r="1" ht="18.75" customHeight="1" spans="1:10">
      <c r="A1" s="114"/>
      <c r="B1" s="114"/>
      <c r="C1" s="114"/>
      <c r="D1" s="114"/>
      <c r="E1" s="114"/>
      <c r="F1" s="114"/>
      <c r="G1" s="114"/>
      <c r="H1" s="114"/>
      <c r="I1" s="114"/>
      <c r="J1" s="115" t="s">
        <v>317</v>
      </c>
    </row>
    <row r="2" ht="34.5" customHeight="1" spans="1:10">
      <c r="A2" s="116" t="str">
        <f>"2026"&amp;"年部门项目支出绩效目标表"</f>
        <v>2026年部门项目支出绩效目标表</v>
      </c>
      <c r="B2" s="116"/>
      <c r="C2" s="116"/>
      <c r="D2" s="116"/>
      <c r="E2" s="116"/>
      <c r="F2" s="116"/>
      <c r="G2" s="116"/>
      <c r="H2" s="116"/>
      <c r="I2" s="116"/>
      <c r="J2" s="116"/>
    </row>
    <row r="3" ht="18.75" customHeight="1" spans="1:10">
      <c r="A3" s="114" t="str">
        <f>"单位名称："&amp;"瑞丽市投资促进局"</f>
        <v>单位名称：瑞丽市投资促进局</v>
      </c>
      <c r="B3" s="114"/>
      <c r="C3" s="114"/>
      <c r="D3" s="114"/>
      <c r="E3" s="114"/>
      <c r="F3" s="114"/>
      <c r="G3" s="114"/>
      <c r="H3" s="114"/>
      <c r="I3" s="114"/>
      <c r="J3" s="114"/>
    </row>
    <row r="4" ht="22.5" customHeight="1" spans="1:10">
      <c r="A4" s="117" t="s">
        <v>318</v>
      </c>
      <c r="B4" s="117" t="s">
        <v>319</v>
      </c>
      <c r="C4" s="117" t="s">
        <v>320</v>
      </c>
      <c r="D4" s="117" t="s">
        <v>321</v>
      </c>
      <c r="E4" s="117" t="s">
        <v>322</v>
      </c>
      <c r="F4" s="117" t="s">
        <v>323</v>
      </c>
      <c r="G4" s="117" t="s">
        <v>324</v>
      </c>
      <c r="H4" s="117" t="s">
        <v>325</v>
      </c>
      <c r="I4" s="117" t="s">
        <v>326</v>
      </c>
      <c r="J4" s="117" t="s">
        <v>327</v>
      </c>
    </row>
    <row r="5" ht="22.5" customHeight="1" spans="1:10">
      <c r="A5" s="117" t="s">
        <v>85</v>
      </c>
      <c r="B5" s="117" t="s">
        <v>86</v>
      </c>
      <c r="C5" s="117" t="s">
        <v>87</v>
      </c>
      <c r="D5" s="117" t="s">
        <v>88</v>
      </c>
      <c r="E5" s="117" t="s">
        <v>89</v>
      </c>
      <c r="F5" s="117" t="s">
        <v>90</v>
      </c>
      <c r="G5" s="117" t="s">
        <v>91</v>
      </c>
      <c r="H5" s="117" t="s">
        <v>92</v>
      </c>
      <c r="I5" s="117" t="s">
        <v>93</v>
      </c>
      <c r="J5" s="117" t="s">
        <v>94</v>
      </c>
    </row>
    <row r="6" ht="52.5" customHeight="1" spans="1:10">
      <c r="A6" s="117" t="s">
        <v>72</v>
      </c>
      <c r="B6" s="117"/>
      <c r="C6" s="117"/>
      <c r="D6" s="117"/>
      <c r="E6" s="117"/>
      <c r="F6" s="117"/>
      <c r="G6" s="117"/>
      <c r="H6" s="117"/>
      <c r="I6" s="117"/>
      <c r="J6" s="117"/>
    </row>
    <row r="7" ht="52.5" customHeight="1" outlineLevel="1" spans="1:10">
      <c r="A7" s="118" t="s">
        <v>298</v>
      </c>
      <c r="B7" s="118" t="s">
        <v>328</v>
      </c>
      <c r="C7" s="118" t="s">
        <v>329</v>
      </c>
      <c r="D7" s="118" t="s">
        <v>330</v>
      </c>
      <c r="E7" s="118" t="s">
        <v>331</v>
      </c>
      <c r="F7" s="118" t="s">
        <v>332</v>
      </c>
      <c r="G7" s="117" t="s">
        <v>333</v>
      </c>
      <c r="H7" s="117" t="s">
        <v>334</v>
      </c>
      <c r="I7" s="118" t="s">
        <v>335</v>
      </c>
      <c r="J7" s="118" t="s">
        <v>336</v>
      </c>
    </row>
    <row r="8" ht="52.5" customHeight="1" outlineLevel="1" spans="1:10">
      <c r="A8" s="118" t="s">
        <v>298</v>
      </c>
      <c r="B8" s="118" t="s">
        <v>328</v>
      </c>
      <c r="C8" s="118" t="s">
        <v>329</v>
      </c>
      <c r="D8" s="118" t="s">
        <v>330</v>
      </c>
      <c r="E8" s="118" t="s">
        <v>337</v>
      </c>
      <c r="F8" s="118" t="s">
        <v>332</v>
      </c>
      <c r="G8" s="117" t="s">
        <v>338</v>
      </c>
      <c r="H8" s="117" t="s">
        <v>334</v>
      </c>
      <c r="I8" s="118" t="s">
        <v>335</v>
      </c>
      <c r="J8" s="118" t="s">
        <v>339</v>
      </c>
    </row>
    <row r="9" ht="52.5" customHeight="1" outlineLevel="1" spans="1:10">
      <c r="A9" s="118" t="s">
        <v>298</v>
      </c>
      <c r="B9" s="118" t="s">
        <v>328</v>
      </c>
      <c r="C9" s="118" t="s">
        <v>329</v>
      </c>
      <c r="D9" s="118" t="s">
        <v>330</v>
      </c>
      <c r="E9" s="118" t="s">
        <v>340</v>
      </c>
      <c r="F9" s="118" t="s">
        <v>332</v>
      </c>
      <c r="G9" s="117" t="s">
        <v>89</v>
      </c>
      <c r="H9" s="117" t="s">
        <v>341</v>
      </c>
      <c r="I9" s="118" t="s">
        <v>335</v>
      </c>
      <c r="J9" s="118" t="s">
        <v>342</v>
      </c>
    </row>
    <row r="10" ht="52.5" customHeight="1" outlineLevel="1" spans="1:10">
      <c r="A10" s="118" t="s">
        <v>298</v>
      </c>
      <c r="B10" s="118" t="s">
        <v>328</v>
      </c>
      <c r="C10" s="118" t="s">
        <v>329</v>
      </c>
      <c r="D10" s="118" t="s">
        <v>330</v>
      </c>
      <c r="E10" s="118" t="s">
        <v>343</v>
      </c>
      <c r="F10" s="118" t="s">
        <v>332</v>
      </c>
      <c r="G10" s="117" t="s">
        <v>90</v>
      </c>
      <c r="H10" s="117" t="s">
        <v>344</v>
      </c>
      <c r="I10" s="118" t="s">
        <v>335</v>
      </c>
      <c r="J10" s="118" t="s">
        <v>345</v>
      </c>
    </row>
    <row r="11" ht="52.5" customHeight="1" outlineLevel="1" spans="1:10">
      <c r="A11" s="118" t="s">
        <v>298</v>
      </c>
      <c r="B11" s="118" t="s">
        <v>328</v>
      </c>
      <c r="C11" s="118" t="s">
        <v>329</v>
      </c>
      <c r="D11" s="118" t="s">
        <v>330</v>
      </c>
      <c r="E11" s="118" t="s">
        <v>346</v>
      </c>
      <c r="F11" s="118" t="s">
        <v>332</v>
      </c>
      <c r="G11" s="117" t="s">
        <v>97</v>
      </c>
      <c r="H11" s="117" t="s">
        <v>341</v>
      </c>
      <c r="I11" s="118" t="s">
        <v>335</v>
      </c>
      <c r="J11" s="118" t="s">
        <v>347</v>
      </c>
    </row>
    <row r="12" ht="52.5" customHeight="1" outlineLevel="1" spans="1:10">
      <c r="A12" s="118" t="s">
        <v>298</v>
      </c>
      <c r="B12" s="118" t="s">
        <v>328</v>
      </c>
      <c r="C12" s="118" t="s">
        <v>329</v>
      </c>
      <c r="D12" s="118" t="s">
        <v>348</v>
      </c>
      <c r="E12" s="118" t="s">
        <v>349</v>
      </c>
      <c r="F12" s="118" t="s">
        <v>332</v>
      </c>
      <c r="G12" s="117" t="s">
        <v>350</v>
      </c>
      <c r="H12" s="117" t="s">
        <v>351</v>
      </c>
      <c r="I12" s="118" t="s">
        <v>335</v>
      </c>
      <c r="J12" s="118" t="s">
        <v>352</v>
      </c>
    </row>
    <row r="13" ht="52.5" customHeight="1" outlineLevel="1" spans="1:10">
      <c r="A13" s="118" t="s">
        <v>298</v>
      </c>
      <c r="B13" s="118" t="s">
        <v>328</v>
      </c>
      <c r="C13" s="118" t="s">
        <v>329</v>
      </c>
      <c r="D13" s="118" t="s">
        <v>348</v>
      </c>
      <c r="E13" s="118" t="s">
        <v>353</v>
      </c>
      <c r="F13" s="118" t="s">
        <v>332</v>
      </c>
      <c r="G13" s="117" t="s">
        <v>89</v>
      </c>
      <c r="H13" s="117" t="s">
        <v>344</v>
      </c>
      <c r="I13" s="118" t="s">
        <v>335</v>
      </c>
      <c r="J13" s="118" t="s">
        <v>347</v>
      </c>
    </row>
    <row r="14" ht="52.5" customHeight="1" outlineLevel="1" spans="1:10">
      <c r="A14" s="118" t="s">
        <v>298</v>
      </c>
      <c r="B14" s="118" t="s">
        <v>328</v>
      </c>
      <c r="C14" s="118" t="s">
        <v>329</v>
      </c>
      <c r="D14" s="118" t="s">
        <v>354</v>
      </c>
      <c r="E14" s="118" t="s">
        <v>355</v>
      </c>
      <c r="F14" s="118" t="s">
        <v>356</v>
      </c>
      <c r="G14" s="117" t="s">
        <v>357</v>
      </c>
      <c r="H14" s="117" t="s">
        <v>351</v>
      </c>
      <c r="I14" s="118" t="s">
        <v>335</v>
      </c>
      <c r="J14" s="118" t="s">
        <v>358</v>
      </c>
    </row>
    <row r="15" ht="52.5" customHeight="1" outlineLevel="1" spans="1:10">
      <c r="A15" s="118" t="s">
        <v>298</v>
      </c>
      <c r="B15" s="118" t="s">
        <v>328</v>
      </c>
      <c r="C15" s="118" t="s">
        <v>359</v>
      </c>
      <c r="D15" s="118" t="s">
        <v>360</v>
      </c>
      <c r="E15" s="118" t="s">
        <v>361</v>
      </c>
      <c r="F15" s="118" t="s">
        <v>356</v>
      </c>
      <c r="G15" s="117" t="s">
        <v>362</v>
      </c>
      <c r="H15" s="117" t="s">
        <v>363</v>
      </c>
      <c r="I15" s="118" t="s">
        <v>335</v>
      </c>
      <c r="J15" s="118" t="s">
        <v>364</v>
      </c>
    </row>
    <row r="16" ht="52.5" customHeight="1" outlineLevel="1" spans="1:10">
      <c r="A16" s="118" t="s">
        <v>298</v>
      </c>
      <c r="B16" s="118" t="s">
        <v>328</v>
      </c>
      <c r="C16" s="118" t="s">
        <v>359</v>
      </c>
      <c r="D16" s="118" t="s">
        <v>360</v>
      </c>
      <c r="E16" s="118" t="s">
        <v>365</v>
      </c>
      <c r="F16" s="118" t="s">
        <v>332</v>
      </c>
      <c r="G16" s="117" t="s">
        <v>94</v>
      </c>
      <c r="H16" s="117" t="s">
        <v>351</v>
      </c>
      <c r="I16" s="118" t="s">
        <v>335</v>
      </c>
      <c r="J16" s="118" t="s">
        <v>366</v>
      </c>
    </row>
    <row r="17" ht="52.5" customHeight="1" outlineLevel="1" spans="1:10">
      <c r="A17" s="118" t="s">
        <v>298</v>
      </c>
      <c r="B17" s="118" t="s">
        <v>328</v>
      </c>
      <c r="C17" s="118" t="s">
        <v>359</v>
      </c>
      <c r="D17" s="118" t="s">
        <v>367</v>
      </c>
      <c r="E17" s="118" t="s">
        <v>368</v>
      </c>
      <c r="F17" s="118" t="s">
        <v>356</v>
      </c>
      <c r="G17" s="117" t="s">
        <v>369</v>
      </c>
      <c r="H17" s="117"/>
      <c r="I17" s="118" t="s">
        <v>370</v>
      </c>
      <c r="J17" s="118" t="s">
        <v>371</v>
      </c>
    </row>
    <row r="18" ht="52.5" customHeight="1" outlineLevel="1" spans="1:10">
      <c r="A18" s="118" t="s">
        <v>298</v>
      </c>
      <c r="B18" s="118" t="s">
        <v>328</v>
      </c>
      <c r="C18" s="118" t="s">
        <v>372</v>
      </c>
      <c r="D18" s="118" t="s">
        <v>373</v>
      </c>
      <c r="E18" s="118" t="s">
        <v>374</v>
      </c>
      <c r="F18" s="118" t="s">
        <v>332</v>
      </c>
      <c r="G18" s="117" t="s">
        <v>375</v>
      </c>
      <c r="H18" s="117" t="s">
        <v>351</v>
      </c>
      <c r="I18" s="118" t="s">
        <v>335</v>
      </c>
      <c r="J18" s="118" t="s">
        <v>376</v>
      </c>
    </row>
    <row r="19" ht="52.5" customHeight="1" outlineLevel="1" spans="1:10">
      <c r="A19" s="118" t="s">
        <v>298</v>
      </c>
      <c r="B19" s="118" t="s">
        <v>328</v>
      </c>
      <c r="C19" s="118" t="s">
        <v>372</v>
      </c>
      <c r="D19" s="118" t="s">
        <v>373</v>
      </c>
      <c r="E19" s="118" t="s">
        <v>377</v>
      </c>
      <c r="F19" s="118" t="s">
        <v>332</v>
      </c>
      <c r="G19" s="117" t="s">
        <v>375</v>
      </c>
      <c r="H19" s="117" t="s">
        <v>351</v>
      </c>
      <c r="I19" s="118" t="s">
        <v>335</v>
      </c>
      <c r="J19" s="118" t="s">
        <v>378</v>
      </c>
    </row>
    <row r="20" ht="52.5" customHeight="1" outlineLevel="1" spans="1:10">
      <c r="A20" s="118" t="s">
        <v>298</v>
      </c>
      <c r="B20" s="118" t="s">
        <v>328</v>
      </c>
      <c r="C20" s="118" t="s">
        <v>379</v>
      </c>
      <c r="D20" s="118" t="s">
        <v>380</v>
      </c>
      <c r="E20" s="118" t="s">
        <v>381</v>
      </c>
      <c r="F20" s="118" t="s">
        <v>382</v>
      </c>
      <c r="G20" s="117" t="s">
        <v>383</v>
      </c>
      <c r="H20" s="117" t="s">
        <v>384</v>
      </c>
      <c r="I20" s="118" t="s">
        <v>335</v>
      </c>
      <c r="J20" s="118" t="s">
        <v>385</v>
      </c>
    </row>
    <row r="21" ht="52.5" customHeight="1" outlineLevel="1" spans="1:10">
      <c r="A21" s="118" t="s">
        <v>293</v>
      </c>
      <c r="B21" s="118" t="s">
        <v>386</v>
      </c>
      <c r="C21" s="118" t="s">
        <v>329</v>
      </c>
      <c r="D21" s="118" t="s">
        <v>330</v>
      </c>
      <c r="E21" s="118" t="s">
        <v>387</v>
      </c>
      <c r="F21" s="118" t="s">
        <v>356</v>
      </c>
      <c r="G21" s="117" t="s">
        <v>92</v>
      </c>
      <c r="H21" s="117" t="s">
        <v>388</v>
      </c>
      <c r="I21" s="118" t="s">
        <v>335</v>
      </c>
      <c r="J21" s="118" t="s">
        <v>389</v>
      </c>
    </row>
    <row r="22" ht="52.5" customHeight="1" outlineLevel="1" spans="1:10">
      <c r="A22" s="118" t="s">
        <v>293</v>
      </c>
      <c r="B22" s="118" t="s">
        <v>386</v>
      </c>
      <c r="C22" s="118" t="s">
        <v>329</v>
      </c>
      <c r="D22" s="118" t="s">
        <v>348</v>
      </c>
      <c r="E22" s="118" t="s">
        <v>390</v>
      </c>
      <c r="F22" s="118" t="s">
        <v>356</v>
      </c>
      <c r="G22" s="117" t="s">
        <v>391</v>
      </c>
      <c r="H22" s="117" t="s">
        <v>392</v>
      </c>
      <c r="I22" s="118" t="s">
        <v>335</v>
      </c>
      <c r="J22" s="118" t="s">
        <v>393</v>
      </c>
    </row>
    <row r="23" ht="52.5" customHeight="1" outlineLevel="1" spans="1:10">
      <c r="A23" s="118" t="s">
        <v>293</v>
      </c>
      <c r="B23" s="118" t="s">
        <v>386</v>
      </c>
      <c r="C23" s="118" t="s">
        <v>329</v>
      </c>
      <c r="D23" s="118" t="s">
        <v>348</v>
      </c>
      <c r="E23" s="118" t="s">
        <v>394</v>
      </c>
      <c r="F23" s="118" t="s">
        <v>356</v>
      </c>
      <c r="G23" s="117" t="s">
        <v>369</v>
      </c>
      <c r="H23" s="117"/>
      <c r="I23" s="118" t="s">
        <v>370</v>
      </c>
      <c r="J23" s="118" t="s">
        <v>395</v>
      </c>
    </row>
    <row r="24" ht="52.5" customHeight="1" outlineLevel="1" spans="1:10">
      <c r="A24" s="118" t="s">
        <v>293</v>
      </c>
      <c r="B24" s="118" t="s">
        <v>386</v>
      </c>
      <c r="C24" s="118" t="s">
        <v>329</v>
      </c>
      <c r="D24" s="118" t="s">
        <v>354</v>
      </c>
      <c r="E24" s="118" t="s">
        <v>396</v>
      </c>
      <c r="F24" s="118" t="s">
        <v>356</v>
      </c>
      <c r="G24" s="117" t="s">
        <v>391</v>
      </c>
      <c r="H24" s="117" t="s">
        <v>392</v>
      </c>
      <c r="I24" s="118" t="s">
        <v>335</v>
      </c>
      <c r="J24" s="118" t="s">
        <v>393</v>
      </c>
    </row>
    <row r="25" ht="52.5" customHeight="1" outlineLevel="1" spans="1:10">
      <c r="A25" s="118" t="s">
        <v>293</v>
      </c>
      <c r="B25" s="118" t="s">
        <v>386</v>
      </c>
      <c r="C25" s="118" t="s">
        <v>359</v>
      </c>
      <c r="D25" s="118" t="s">
        <v>367</v>
      </c>
      <c r="E25" s="118" t="s">
        <v>397</v>
      </c>
      <c r="F25" s="118" t="s">
        <v>332</v>
      </c>
      <c r="G25" s="117" t="s">
        <v>369</v>
      </c>
      <c r="H25" s="117"/>
      <c r="I25" s="118" t="s">
        <v>370</v>
      </c>
      <c r="J25" s="118" t="s">
        <v>398</v>
      </c>
    </row>
    <row r="26" ht="52.5" customHeight="1" outlineLevel="1" spans="1:10">
      <c r="A26" s="118" t="s">
        <v>293</v>
      </c>
      <c r="B26" s="118" t="s">
        <v>386</v>
      </c>
      <c r="C26" s="118" t="s">
        <v>359</v>
      </c>
      <c r="D26" s="118" t="s">
        <v>399</v>
      </c>
      <c r="E26" s="118" t="s">
        <v>400</v>
      </c>
      <c r="F26" s="118" t="s">
        <v>356</v>
      </c>
      <c r="G26" s="117" t="s">
        <v>401</v>
      </c>
      <c r="H26" s="117"/>
      <c r="I26" s="118" t="s">
        <v>370</v>
      </c>
      <c r="J26" s="118" t="s">
        <v>400</v>
      </c>
    </row>
    <row r="27" ht="52.5" customHeight="1" outlineLevel="1" spans="1:10">
      <c r="A27" s="118" t="s">
        <v>293</v>
      </c>
      <c r="B27" s="118" t="s">
        <v>386</v>
      </c>
      <c r="C27" s="118" t="s">
        <v>372</v>
      </c>
      <c r="D27" s="118" t="s">
        <v>373</v>
      </c>
      <c r="E27" s="118" t="s">
        <v>402</v>
      </c>
      <c r="F27" s="118" t="s">
        <v>332</v>
      </c>
      <c r="G27" s="117" t="s">
        <v>403</v>
      </c>
      <c r="H27" s="117" t="s">
        <v>351</v>
      </c>
      <c r="I27" s="118" t="s">
        <v>335</v>
      </c>
      <c r="J27" s="118" t="s">
        <v>402</v>
      </c>
    </row>
    <row r="28" ht="63" customHeight="1" outlineLevel="1" spans="1:10">
      <c r="A28" s="118" t="s">
        <v>293</v>
      </c>
      <c r="B28" s="118" t="s">
        <v>386</v>
      </c>
      <c r="C28" s="118" t="s">
        <v>379</v>
      </c>
      <c r="D28" s="118" t="s">
        <v>380</v>
      </c>
      <c r="E28" s="118" t="s">
        <v>404</v>
      </c>
      <c r="F28" s="118" t="s">
        <v>382</v>
      </c>
      <c r="G28" s="117" t="s">
        <v>405</v>
      </c>
      <c r="H28" s="117" t="s">
        <v>406</v>
      </c>
      <c r="I28" s="118" t="s">
        <v>335</v>
      </c>
      <c r="J28" s="118" t="s">
        <v>407</v>
      </c>
    </row>
  </sheetData>
  <mergeCells count="6">
    <mergeCell ref="A2:J2"/>
    <mergeCell ref="A3:E3"/>
    <mergeCell ref="A7:A20"/>
    <mergeCell ref="A21:A28"/>
    <mergeCell ref="B7:B20"/>
    <mergeCell ref="B21:B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普烁</cp:lastModifiedBy>
  <dcterms:created xsi:type="dcterms:W3CDTF">2026-02-02T15:18:00Z</dcterms:created>
  <dcterms:modified xsi:type="dcterms:W3CDTF">2026-02-10T07:20:33Z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CBC691004A714BDAB70D6CA9AAF7329D_13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